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05" codeName="{00000000-0000-0000-0000-000000000000}"/>
  <workbookPr codeName="ThisWorkbook"/>
  <mc:AlternateContent xmlns:mc="http://schemas.openxmlformats.org/markup-compatibility/2006">
    <mc:Choice Requires="x15">
      <x15ac:absPath xmlns:x15ac="http://schemas.microsoft.com/office/spreadsheetml/2010/11/ac" url="F:\Dokumenty pożyczka rozwojowa - zachodniopomorskie\Dokumenty od Kasi Bułakowskiej z 29-07-2024\"/>
    </mc:Choice>
  </mc:AlternateContent>
  <xr:revisionPtr revIDLastSave="0" documentId="11_030119593E890106EA2AF63ABDBCAFD344CD96A8" xr6:coauthVersionLast="47" xr6:coauthVersionMax="47" xr10:uidLastSave="{00000000-0000-0000-0000-000000000000}"/>
  <bookViews>
    <workbookView xWindow="0" yWindow="0" windowWidth="28800" windowHeight="13065" tabRatio="721" xr2:uid="{00000000-000D-0000-FFFF-FFFF00000000}"/>
  </bookViews>
  <sheets>
    <sheet name="Oswiadczenie" sheetId="36" r:id="rId1"/>
    <sheet name="Slownik" sheetId="33" state="hidden" r:id="rId2"/>
    <sheet name="OswSlownik" sheetId="37" state="hidden" r:id="rId3"/>
    <sheet name="Dane" sheetId="12" state="hidden" r:id="rId4"/>
    <sheet name="ArkSłownie" sheetId="34" state="hidden" r:id="rId5"/>
    <sheet name="Obrazki" sheetId="15" state="hidden" r:id="rId6"/>
  </sheets>
  <definedNames>
    <definedName name="MN">#REF!</definedName>
    <definedName name="_xlnm.Print_Area" localSheetId="0">Oswiadczenie!$C$2:$J$61</definedName>
    <definedName name="SLOWAM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4" l="1"/>
  <c r="J47" i="36" l="1"/>
  <c r="D10" i="34" l="1"/>
  <c r="D27" i="34" s="1"/>
  <c r="C1" i="34"/>
  <c r="B10" i="34" l="1"/>
  <c r="B13" i="34" s="1"/>
  <c r="E27" i="34"/>
  <c r="E31" i="34" s="1"/>
  <c r="E32" i="34" s="1"/>
  <c r="K11" i="34"/>
  <c r="F27" i="34"/>
  <c r="C10" i="34"/>
  <c r="F28" i="34" l="1"/>
  <c r="M11" i="34"/>
  <c r="L11" i="34"/>
  <c r="L15" i="34" s="1"/>
  <c r="L16" i="34" s="1"/>
  <c r="C20" i="34"/>
  <c r="D13" i="34"/>
  <c r="F18" i="34" s="1"/>
  <c r="C13" i="34"/>
  <c r="C17" i="34" s="1"/>
  <c r="C18" i="34" s="1"/>
  <c r="F32" i="34" l="1"/>
  <c r="F31" i="34"/>
  <c r="M12" i="34"/>
  <c r="N12" i="34" s="1"/>
  <c r="D14" i="34"/>
  <c r="D17" i="34" s="1"/>
  <c r="D18" i="34" s="1"/>
  <c r="D20" i="34"/>
  <c r="D24" i="34" s="1"/>
  <c r="D25" i="34" s="1"/>
  <c r="E20" i="34"/>
  <c r="G28" i="34"/>
  <c r="N15" i="34" l="1"/>
  <c r="N16" i="34"/>
  <c r="E14" i="34"/>
  <c r="E17" i="34" s="1"/>
  <c r="E18" i="34" s="1"/>
  <c r="K34" i="34" s="1"/>
  <c r="G31" i="34"/>
  <c r="J1" i="34" s="1"/>
  <c r="G32" i="34"/>
  <c r="M15" i="34"/>
  <c r="M16" i="34"/>
  <c r="G25" i="34"/>
  <c r="E21" i="34"/>
  <c r="E24" i="34" s="1"/>
  <c r="E25" i="34" s="1"/>
  <c r="F21" i="34" l="1"/>
  <c r="F24" i="34" l="1"/>
  <c r="F25" i="34"/>
  <c r="K35" i="34" s="1"/>
  <c r="K36" i="34" s="1"/>
  <c r="B441" i="12" l="1"/>
  <c r="B438" i="12"/>
  <c r="B437" i="12"/>
  <c r="B436" i="12"/>
  <c r="B434" i="12"/>
  <c r="B433" i="12"/>
  <c r="B431" i="12"/>
  <c r="B430" i="12"/>
  <c r="B428" i="12"/>
  <c r="B427" i="12"/>
  <c r="B426" i="12"/>
  <c r="B425" i="12"/>
  <c r="B421" i="12"/>
  <c r="B420" i="12"/>
  <c r="B419" i="12"/>
  <c r="B418" i="12"/>
  <c r="B417" i="12"/>
  <c r="B416" i="12"/>
  <c r="B415" i="12"/>
  <c r="B414" i="12"/>
  <c r="B413" i="12"/>
  <c r="B412" i="12"/>
  <c r="B411" i="12"/>
  <c r="B407" i="12"/>
  <c r="B406" i="12"/>
  <c r="B405" i="12"/>
  <c r="B404" i="12"/>
  <c r="B403" i="12"/>
  <c r="B402" i="12"/>
  <c r="B401" i="12"/>
  <c r="B400" i="12"/>
  <c r="B399" i="12"/>
  <c r="B398" i="12"/>
  <c r="B396" i="12"/>
  <c r="B395" i="12"/>
  <c r="B394" i="12"/>
  <c r="B393" i="12"/>
  <c r="B392" i="12"/>
  <c r="B391" i="12"/>
  <c r="B390" i="12"/>
  <c r="B389" i="12"/>
  <c r="B388" i="12"/>
  <c r="B387" i="12"/>
  <c r="B386" i="12"/>
  <c r="B385" i="12"/>
  <c r="B384" i="12"/>
  <c r="B383" i="12"/>
  <c r="B382" i="12"/>
  <c r="B380" i="12"/>
  <c r="B379" i="12"/>
  <c r="B378" i="12"/>
  <c r="B377" i="12"/>
  <c r="B376" i="12"/>
  <c r="B375" i="12"/>
  <c r="B374" i="12"/>
  <c r="B373" i="12"/>
  <c r="B372" i="12"/>
  <c r="B371" i="12"/>
  <c r="B370" i="12"/>
  <c r="B369" i="12"/>
  <c r="B368" i="12"/>
  <c r="B367" i="12"/>
  <c r="B366" i="12"/>
  <c r="B365" i="12"/>
  <c r="B364" i="12"/>
  <c r="B363" i="12"/>
  <c r="B362" i="12"/>
  <c r="B361" i="12"/>
  <c r="B359" i="12"/>
  <c r="B358" i="12"/>
  <c r="B357" i="12"/>
  <c r="B356" i="12"/>
  <c r="B355" i="12"/>
  <c r="B354" i="12"/>
  <c r="B353" i="12"/>
  <c r="B352" i="12"/>
  <c r="B351" i="12"/>
  <c r="B350" i="12"/>
  <c r="B349" i="12"/>
  <c r="B348" i="12"/>
  <c r="B347" i="12"/>
  <c r="B346" i="12"/>
  <c r="B345" i="12"/>
  <c r="B343" i="12"/>
  <c r="B342" i="12"/>
  <c r="B341" i="12"/>
  <c r="B340" i="12"/>
  <c r="B339" i="12"/>
  <c r="B338" i="12"/>
  <c r="B337" i="12"/>
  <c r="B336" i="12"/>
  <c r="B335" i="12"/>
  <c r="B334" i="12"/>
  <c r="B333" i="12"/>
  <c r="B332" i="12"/>
  <c r="B331" i="12"/>
  <c r="B330" i="12"/>
  <c r="B329" i="12"/>
  <c r="B327" i="12"/>
  <c r="B326" i="12"/>
  <c r="B325" i="12"/>
  <c r="B324" i="12"/>
  <c r="B323" i="12"/>
  <c r="B322" i="12"/>
  <c r="B321" i="12"/>
  <c r="B320" i="12"/>
  <c r="B319" i="12"/>
  <c r="B318" i="12"/>
  <c r="B317" i="12"/>
  <c r="B316" i="12"/>
  <c r="B315" i="12"/>
  <c r="B314" i="12"/>
  <c r="B313" i="12"/>
  <c r="B309" i="12"/>
  <c r="B308" i="12"/>
  <c r="B307" i="12"/>
  <c r="B306" i="12"/>
  <c r="B305" i="12"/>
  <c r="B304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7" i="12"/>
  <c r="B256" i="12"/>
  <c r="B255" i="12"/>
  <c r="B254" i="12"/>
  <c r="B253" i="12"/>
  <c r="B252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7" i="12"/>
  <c r="B226" i="12"/>
  <c r="B225" i="12"/>
  <c r="B224" i="12"/>
  <c r="B223" i="12"/>
  <c r="B222" i="12"/>
  <c r="B221" i="12"/>
  <c r="B220" i="12"/>
  <c r="B219" i="12"/>
  <c r="B218" i="12"/>
  <c r="B217" i="12"/>
  <c r="B216" i="12"/>
  <c r="B215" i="12"/>
  <c r="B214" i="12"/>
  <c r="B213" i="12"/>
  <c r="B212" i="12"/>
  <c r="B211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5" i="12"/>
  <c r="B94" i="12"/>
  <c r="B93" i="12"/>
  <c r="B92" i="12"/>
  <c r="B91" i="12"/>
  <c r="B90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69" i="12"/>
  <c r="B68" i="12"/>
  <c r="B67" i="12"/>
  <c r="B66" i="12"/>
  <c r="B65" i="12"/>
  <c r="B64" i="12"/>
  <c r="B63" i="12"/>
  <c r="B62" i="12"/>
  <c r="B61" i="12"/>
  <c r="B60" i="12"/>
  <c r="B58" i="12"/>
  <c r="B59" i="12" s="1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0" i="12"/>
  <c r="B19" i="12"/>
  <c r="B18" i="12"/>
  <c r="B17" i="12"/>
  <c r="B16" i="12"/>
  <c r="B15" i="12"/>
  <c r="B14" i="12"/>
  <c r="B13" i="12"/>
  <c r="B12" i="12"/>
  <c r="B11" i="12"/>
  <c r="B10" i="12"/>
  <c r="B7" i="12"/>
  <c r="B6" i="12"/>
  <c r="B5" i="12"/>
  <c r="B4" i="12"/>
  <c r="B3" i="12"/>
  <c r="B408" i="12"/>
  <c r="B397" i="12"/>
  <c r="B381" i="12"/>
  <c r="B360" i="12"/>
  <c r="B344" i="12"/>
  <c r="B328" i="12"/>
  <c r="B310" i="12"/>
  <c r="B303" i="12"/>
  <c r="B284" i="12"/>
  <c r="B258" i="12"/>
  <c r="B248" i="12"/>
  <c r="B229" i="12"/>
  <c r="B210" i="12"/>
  <c r="B179" i="12"/>
  <c r="B160" i="12"/>
  <c r="B247" i="12" l="1"/>
  <c r="B228" i="12"/>
</calcChain>
</file>

<file path=xl/sharedStrings.xml><?xml version="1.0" encoding="utf-8"?>
<sst xmlns="http://schemas.openxmlformats.org/spreadsheetml/2006/main" count="635" uniqueCount="570">
  <si>
    <t>Oświadczenie Majątkowe Wnioskodawcy i Współmałżonka</t>
  </si>
  <si>
    <t>Wnioskodawca</t>
  </si>
  <si>
    <t>Nazwisko:</t>
  </si>
  <si>
    <t xml:space="preserve"> Imię:</t>
  </si>
  <si>
    <t>Adres zamieszkania wraz z kodem pocztowym</t>
  </si>
  <si>
    <t>Seria i nr DO/ Wydany przez</t>
  </si>
  <si>
    <t>Pesel:</t>
  </si>
  <si>
    <t>NIP:</t>
  </si>
  <si>
    <t>Stan cywilny (wybierz z listy rozwijanej:)</t>
  </si>
  <si>
    <t>kliknij aby wybrać z listy rozwijanej:</t>
  </si>
  <si>
    <t>Współmałżonek Wnioskodawcy</t>
  </si>
  <si>
    <t>PESEL:</t>
  </si>
  <si>
    <t xml:space="preserve">Zadłużenie z tytułu zaciągniętych i planowanych kredytów i pożyczek </t>
  </si>
  <si>
    <t>Nazwa banku</t>
  </si>
  <si>
    <t>Termin całkowitej spłaty</t>
  </si>
  <si>
    <t>Wielkość raty</t>
  </si>
  <si>
    <t>Aktualny stan zadłużenia</t>
  </si>
  <si>
    <t>Poręczenia kredytów/pożyczek (Tak/Nie)</t>
  </si>
  <si>
    <t>Kwota:</t>
  </si>
  <si>
    <t>Termin spłaty:</t>
  </si>
  <si>
    <t>Inne zobowiązania wobec osób prawnych i fizycznych (Tak/Nie)</t>
  </si>
  <si>
    <t>W dniu składania niniejszej informacji mój stan majątkowy jest następujący:</t>
  </si>
  <si>
    <t>Nieruchomości - grunty</t>
  </si>
  <si>
    <t>Grunty - nr księgi wieczystej</t>
  </si>
  <si>
    <t>Lokalizacja</t>
  </si>
  <si>
    <t>Powierzchnia (ha)</t>
  </si>
  <si>
    <t>Hipoteka
 (Tak/Nie)</t>
  </si>
  <si>
    <t>Aktualna wartość</t>
  </si>
  <si>
    <t>Tak</t>
  </si>
  <si>
    <r>
      <rPr>
        <b/>
        <sz val="11"/>
        <color rgb="FFFFFFFF"/>
        <rFont val="Arial CE"/>
        <charset val="238"/>
      </rPr>
      <t xml:space="preserve">Grunty </t>
    </r>
    <r>
      <rPr>
        <b/>
        <sz val="11"/>
        <rFont val="Arial CE"/>
        <family val="2"/>
        <charset val="238"/>
      </rPr>
      <t>OGÓŁEM:</t>
    </r>
  </si>
  <si>
    <t>Nieruchomości - budynki/lokale</t>
  </si>
  <si>
    <t>Budynki / lokale nr księgi wieczystej:</t>
  </si>
  <si>
    <t>Rodzaj nieruchomości</t>
  </si>
  <si>
    <r>
      <rPr>
        <b/>
        <sz val="11"/>
        <color rgb="FFFFFFFF"/>
        <rFont val="Arial CE"/>
        <charset val="238"/>
      </rPr>
      <t xml:space="preserve">Budynki </t>
    </r>
    <r>
      <rPr>
        <b/>
        <sz val="11"/>
        <rFont val="Arial CE"/>
        <family val="2"/>
        <charset val="238"/>
      </rPr>
      <t>OGÓŁEM:</t>
    </r>
  </si>
  <si>
    <t>Pojazdy</t>
  </si>
  <si>
    <t>Pojazdy (rodzaj i marka):</t>
  </si>
  <si>
    <t>Nr rejestracyjny</t>
  </si>
  <si>
    <t>Rok produkcji</t>
  </si>
  <si>
    <t>Zastaw/
Przewłaszczenie (Tak/Nie)</t>
  </si>
  <si>
    <r>
      <rPr>
        <b/>
        <sz val="11"/>
        <color rgb="FFFFFFFF"/>
        <rFont val="Arial CE"/>
        <charset val="238"/>
      </rPr>
      <t>Środki transportu</t>
    </r>
    <r>
      <rPr>
        <b/>
        <sz val="11"/>
        <rFont val="Arial CE"/>
        <family val="2"/>
        <charset val="238"/>
      </rPr>
      <t xml:space="preserve"> OGÓŁEM:</t>
    </r>
  </si>
  <si>
    <t>Gotówka (bank/dom)</t>
  </si>
  <si>
    <t>Waluta</t>
  </si>
  <si>
    <t>OGÓŁEM:</t>
  </si>
  <si>
    <t>Oświadczenie Wnioskodawcy:</t>
  </si>
  <si>
    <t>Posiadam wymagalne zobowiązania w stosunku do Urzędu Skarbowego, ZUS, UMiG i innych (Tak/Nie)</t>
  </si>
  <si>
    <t>Pouczony o konsekwencjach karnych składania fałszywych oświadczeń (w celu wprowadzenia w błąd i chęci wyłudzenia mienia) oświadczam, że informacje pisemne, których udzieliłem/łam rzetelnie, prawdziwie zgodnie ze stanem faktycznym i prawnym są kompletne.</t>
  </si>
  <si>
    <t>Pouczenie</t>
  </si>
  <si>
    <t>Wybrane artykuły Ustawy Kodeks Karny z 6 czerwca 1997r. (Dz.U. 1997 Nr 88.poz.553 z późniejszymi zmianami):</t>
  </si>
  <si>
    <t>Art.. 286. §1. Kto w celu osiągnięcia korzyści majątkowej, doprowadza inną osobę do niekorzystnego rozporządzenia własnym lub cudzym mieniem za pomocą wprowadzenia jej w błąd albo wyzyskania błędu lub niezdolności do należytego pojmowania przedsiębranego działania, podlega karze pozbawienia wolności od 6 miesięcy do lat 8.</t>
  </si>
  <si>
    <t xml:space="preserve">Art.. 297. §1. Kto, w celu zyskania dla siebie lub kogo innego, od banku lub jednostki organizacyjnej prowadzącej podobną działalność gospodarczą na podstawie ustawy albo od organu lub instytucji dysponujących środkami publicznymi - kredytu, pożyczki pieniężnej, poręczenia, gwarancji, akredytywy dotacji, subwencji, potwierdzenia przez bank zobowiązania wynikającego z poręczenia lub z gwarancji lub podobnego świadczenia pieniężnego na określony cel gospodarczy, elektronicznego instrumentu płatniczego lub zamówienia publicznego, przedkłada podrobiony, przerobiony, poświadczający nieprawdę albo nierzetelny dokument albo nierzetelne, pisemne oświadczenie dotyczące okoliczności o istotnym znaczeniu dla uzyskania wymienionego wparcia finansowego, instrumentu płatniczego lub zamówienia podlega karze pozbawienia wolności od 3 miesięcy do lat 5. §2 Tej samej karze podlega, kto wbrew ciążącemu obowiązkowi, nie powiadamia właściwego podmiotu o powstaniu sytuacji mogącej mieć wpływ na wstrzymanie albo ograniczenie wysokości udzielonego wsparcia finansowego, określonego w §1. lub zamówienia publicznego albo na możliwość dalszego korzystania z elektronicznego instrumentu płatniczego. </t>
  </si>
  <si>
    <t>Miejscowość i data</t>
  </si>
  <si>
    <t>czytelny podpis składającego oświadczenie</t>
  </si>
  <si>
    <t>czytelny podpis współmałżonka (jeśli dotyczy)</t>
  </si>
  <si>
    <t>EOF</t>
  </si>
  <si>
    <t>Miasto</t>
  </si>
  <si>
    <t>Biuro</t>
  </si>
  <si>
    <t>Pracownik</t>
  </si>
  <si>
    <t>Stan cywilny</t>
  </si>
  <si>
    <t>Warszawa</t>
  </si>
  <si>
    <t>Płock</t>
  </si>
  <si>
    <t>Maria Lemanowicz-Owsik</t>
  </si>
  <si>
    <t>zamężna / żonaty</t>
  </si>
  <si>
    <t>Siedlce</t>
  </si>
  <si>
    <t>Justyna Szymańska</t>
  </si>
  <si>
    <t>panna / kawaler</t>
  </si>
  <si>
    <t>Połczyn Zdrój</t>
  </si>
  <si>
    <t>Małgorzata Kubiak</t>
  </si>
  <si>
    <t>wdowa / wdowiec</t>
  </si>
  <si>
    <t>Irena Domitrz</t>
  </si>
  <si>
    <t>rozwiedziona / rozwiedziony</t>
  </si>
  <si>
    <t>Radom</t>
  </si>
  <si>
    <t>Witold Makulski</t>
  </si>
  <si>
    <t>w separacji</t>
  </si>
  <si>
    <t>Aneta Kibler</t>
  </si>
  <si>
    <t>Katarzyna Bułakowska</t>
  </si>
  <si>
    <t>Anna Wielogórska</t>
  </si>
  <si>
    <t>Monika Mondzelewska</t>
  </si>
  <si>
    <t>Budynek mieszkalny</t>
  </si>
  <si>
    <t>Lokal mieszkalny</t>
  </si>
  <si>
    <t>Budynek usługowy/handlowy</t>
  </si>
  <si>
    <t>Lokal usługowy/handlowy</t>
  </si>
  <si>
    <t>Inne</t>
  </si>
  <si>
    <t>program</t>
  </si>
  <si>
    <t>uwaga, w tej zakładce nie wolno wstawiać nowych wierszy - to spowoduje zniszczenie wszystkich formuł - odwołań do arkusza Wniosek !! - nowe tylko na końcu !!</t>
  </si>
  <si>
    <t>wersja wniosku</t>
  </si>
  <si>
    <t>1.49</t>
  </si>
  <si>
    <t>priorytet</t>
  </si>
  <si>
    <t>b</t>
  </si>
  <si>
    <t>wnioskowanaKwota</t>
  </si>
  <si>
    <t>okresKredytowaniaWms</t>
  </si>
  <si>
    <t>wnioskowanyOkresKarencji</t>
  </si>
  <si>
    <t>opisCeluPozyczki</t>
  </si>
  <si>
    <t>miejsceInwestycjiWgPowiatu</t>
  </si>
  <si>
    <t>odddzialID</t>
  </si>
  <si>
    <t>imieInazwiskoOficera</t>
  </si>
  <si>
    <t>nazwisko</t>
  </si>
  <si>
    <t>imie</t>
  </si>
  <si>
    <t>seriaINrDo</t>
  </si>
  <si>
    <t>doWydanyPrzez</t>
  </si>
  <si>
    <t>nrPesel</t>
  </si>
  <si>
    <t>nrNip</t>
  </si>
  <si>
    <t>stanCywilny</t>
  </si>
  <si>
    <t>imieINaziwskoWspolmalzonka</t>
  </si>
  <si>
    <t>adresZamieszkaniaUlica</t>
  </si>
  <si>
    <t>kodPocztowy</t>
  </si>
  <si>
    <t>miejscowosc</t>
  </si>
  <si>
    <t>miejscowoscRodzaj</t>
  </si>
  <si>
    <t>adresKorespondencyjnyNrMieszkania</t>
  </si>
  <si>
    <t>kodPocztowyKorespondencyjny</t>
  </si>
  <si>
    <t>miejscowoscKorespondencyjny</t>
  </si>
  <si>
    <t>telefon1</t>
  </si>
  <si>
    <t>telefon2</t>
  </si>
  <si>
    <t>email</t>
  </si>
  <si>
    <t>www</t>
  </si>
  <si>
    <t>wyksztalcenie</t>
  </si>
  <si>
    <t>kwalfikacjeIUprawnienia</t>
  </si>
  <si>
    <t>adresZamieszkaniaNrMiekszania</t>
  </si>
  <si>
    <t>adresZamieszkaniaNrDomu</t>
  </si>
  <si>
    <t>nazwaZakladuPracy</t>
  </si>
  <si>
    <t>okresOdDo</t>
  </si>
  <si>
    <t>stanowisko</t>
  </si>
  <si>
    <t>nazwaZakladuPracyWspolmalzonek</t>
  </si>
  <si>
    <t>okresOdDoWspolmalzonek</t>
  </si>
  <si>
    <t>stanowiskoWspolmalzonek</t>
  </si>
  <si>
    <t>oficerPozyczkowy</t>
  </si>
  <si>
    <t/>
  </si>
  <si>
    <t>osoby pozostajace we wspolnym</t>
  </si>
  <si>
    <t>nazwiskoIImie1</t>
  </si>
  <si>
    <t>wiek1</t>
  </si>
  <si>
    <t>stopienPokrewienstwa1</t>
  </si>
  <si>
    <t>miesiecznyDochodNetto1</t>
  </si>
  <si>
    <t>nazwiskoIImie2</t>
  </si>
  <si>
    <t>wiek2</t>
  </si>
  <si>
    <t>stopienPokrewienstwa2</t>
  </si>
  <si>
    <t>miesiecznyDochodNetto2</t>
  </si>
  <si>
    <t>nazwiskoIImie3</t>
  </si>
  <si>
    <t>wiek3</t>
  </si>
  <si>
    <t>stopienPokrewienstwa3</t>
  </si>
  <si>
    <t>miesiecznyDochodNetto3</t>
  </si>
  <si>
    <t>nazwiskoIImie4</t>
  </si>
  <si>
    <t>wiek4</t>
  </si>
  <si>
    <t>stopienPokrewienstwa4</t>
  </si>
  <si>
    <t>miesiecznyDochodNetto4</t>
  </si>
  <si>
    <t>informacjaOStostunkachMajatkowych</t>
  </si>
  <si>
    <t>pozyczkiOdFdpaLiczba</t>
  </si>
  <si>
    <t>pozyczkiOdFdpaAtrybut</t>
  </si>
  <si>
    <t>siedzibaFirmyMiasto</t>
  </si>
  <si>
    <t>siedzibaFirmyKod</t>
  </si>
  <si>
    <t>nazwaFirmy</t>
  </si>
  <si>
    <t>siedzibaFirmyUlica</t>
  </si>
  <si>
    <t>dataRozpoczeciaDzialalnosci</t>
  </si>
  <si>
    <t>okresOstatniegoZawieszenia</t>
  </si>
  <si>
    <t>numerRegon</t>
  </si>
  <si>
    <t>glownyKodPKD</t>
  </si>
  <si>
    <t>rodzajDzialalnosci</t>
  </si>
  <si>
    <t>opisDzialanosci</t>
  </si>
  <si>
    <t>formaPrawna</t>
  </si>
  <si>
    <t>formaRozliczenUS</t>
  </si>
  <si>
    <t>liczbaZatrudnionychRok1</t>
  </si>
  <si>
    <t>liczbaZatrudnionychRok2</t>
  </si>
  <si>
    <t>liczbaZatrudnionychRok3</t>
  </si>
  <si>
    <t>liczbaZatrudnionych1</t>
  </si>
  <si>
    <t>liczbaZatrudnionych2</t>
  </si>
  <si>
    <t>liczbaZatrudnionych3</t>
  </si>
  <si>
    <t>liczbaZatrudnionychKobiety</t>
  </si>
  <si>
    <t>liczbaZatrudnionychMężczyźni</t>
  </si>
  <si>
    <t>liczbaZatrudnionychObszaryWiejskie</t>
  </si>
  <si>
    <t>obrotNettoRok1</t>
  </si>
  <si>
    <t>obrotNettoRok2</t>
  </si>
  <si>
    <t>obrotNettoRok3</t>
  </si>
  <si>
    <t>sumaAktywówRok1</t>
  </si>
  <si>
    <t>sumaAktywówRok2</t>
  </si>
  <si>
    <t>sumaAktywówRok3</t>
  </si>
  <si>
    <t>planowanaLiczbaZatrudnionych</t>
  </si>
  <si>
    <t>typPrzedsiebiorstwa</t>
  </si>
  <si>
    <t>statusPrzedsiebiorstwa</t>
  </si>
  <si>
    <t>średni</t>
  </si>
  <si>
    <t>planowanaLiczbaNowychMiejscPracy</t>
  </si>
  <si>
    <t>nrRachunkuBankowego</t>
  </si>
  <si>
    <t>nazwaRachunkuBankowego</t>
  </si>
  <si>
    <t>opisProwadzonejDzialanosci</t>
  </si>
  <si>
    <t>daneDotyczaceProduktow</t>
  </si>
  <si>
    <t>podstawaPlanowaniaSprzedazy</t>
  </si>
  <si>
    <t>Ocena rynku</t>
  </si>
  <si>
    <t>glowniOdbiorcyNazwa1</t>
  </si>
  <si>
    <t>glowniOdbiorcyUdzial1</t>
  </si>
  <si>
    <t>glowniOdbiorcyTerminZaplaty1</t>
  </si>
  <si>
    <t>glowniOdbiorcyNazwa2</t>
  </si>
  <si>
    <t>glowniOdbiorcyUdzial2</t>
  </si>
  <si>
    <t>glowniOdbiorcyTerminZaplaty2</t>
  </si>
  <si>
    <t>glowniOdbiorcyNazwa3</t>
  </si>
  <si>
    <t>glowniOdbiorcyUdzial3</t>
  </si>
  <si>
    <t>glowniOdbiorcyTerminZaplaty3</t>
  </si>
  <si>
    <t>glowniDostawcyTowarowNazwa1</t>
  </si>
  <si>
    <t>glowniDostawcyTowarowUdzial1</t>
  </si>
  <si>
    <t>glowniDostawcyTowarowTerminZaplaty1</t>
  </si>
  <si>
    <t>glowniDostawcyTowarowNazwa2</t>
  </si>
  <si>
    <t>glowniDostawcyTowarowUdzial2</t>
  </si>
  <si>
    <t>glowniDostawcyTowarowTerminZaplaty2</t>
  </si>
  <si>
    <t>glowniDostawcyTowarowNazwa3</t>
  </si>
  <si>
    <t>glowniDostawcyTowarowUdzial3</t>
  </si>
  <si>
    <t>glowniDostawcyTowarowTerminZaplaty3</t>
  </si>
  <si>
    <t>umowyDostawcyOdbiorcyNazwa1</t>
  </si>
  <si>
    <t>umowyDostawcyOdbiorcyWartosc1</t>
  </si>
  <si>
    <t>umowyDostawcyOdbiorcyOkresUmowy1</t>
  </si>
  <si>
    <t>umowyDostawcyOdbiorcyNazwa2</t>
  </si>
  <si>
    <t>umowyDostawcyOdbiorcyWartosc2</t>
  </si>
  <si>
    <t>umowyDostawcyOdbiorcyOkresUmowy2</t>
  </si>
  <si>
    <t>umowyDostawcyOdbiorcyNazwa3</t>
  </si>
  <si>
    <t>umowyDostawcyOdbiorcyWartosc3</t>
  </si>
  <si>
    <t>umowyDostawcyOdbiorcyOkresUmowy3</t>
  </si>
  <si>
    <t>zasiegRynkuPoczatkowo1</t>
  </si>
  <si>
    <t>zasiegRynkuDocelowo1</t>
  </si>
  <si>
    <t>zasiegRynkuPoczatkowo2</t>
  </si>
  <si>
    <t>zasiegRynkuDocelowo2</t>
  </si>
  <si>
    <t>zasiegRynkuPoczatkowo3</t>
  </si>
  <si>
    <t>zasiegRynkuDocelowo3</t>
  </si>
  <si>
    <t>sezonowoscPopytu</t>
  </si>
  <si>
    <t>konkurentNazwa1</t>
  </si>
  <si>
    <t>konkurentSilneStrony1</t>
  </si>
  <si>
    <t>konkurentSlabeStrony1</t>
  </si>
  <si>
    <t>konkurentNazwa2</t>
  </si>
  <si>
    <t>konkurentSilneStrony2</t>
  </si>
  <si>
    <t>konkurentSlabeStrony2</t>
  </si>
  <si>
    <t>konkurentNazwa3</t>
  </si>
  <si>
    <t>konkurentSilneStrony3</t>
  </si>
  <si>
    <t>konkurentSlabeStrony3</t>
  </si>
  <si>
    <t>mozliwoscZmianyProdukcji</t>
  </si>
  <si>
    <t>Opis środków stałych</t>
  </si>
  <si>
    <t>gruntyNrKsiegi1</t>
  </si>
  <si>
    <t>gruntyLokalizacja1</t>
  </si>
  <si>
    <t>gruntyPowierzchnia1</t>
  </si>
  <si>
    <t>gruntyUstanowionaHipoteka1</t>
  </si>
  <si>
    <t>gruntyAktualnaWartosc1</t>
  </si>
  <si>
    <t>gruntyNrKsiegi2</t>
  </si>
  <si>
    <t>gruntyLokalizacja2</t>
  </si>
  <si>
    <t>gruntyPowierzchnia2</t>
  </si>
  <si>
    <t>gruntyUstanowionaHipoteka2</t>
  </si>
  <si>
    <t>gruntyAktualnaWartosc2</t>
  </si>
  <si>
    <t>gruntyNrKsiegi3</t>
  </si>
  <si>
    <t>gruntyLokalizacja3</t>
  </si>
  <si>
    <t>gruntyPowierzchnia3</t>
  </si>
  <si>
    <t>gruntyUstanowionaHipoteka3</t>
  </si>
  <si>
    <t>gruntyAktualnaWartosc3</t>
  </si>
  <si>
    <t>gruntyWartoscOgolem</t>
  </si>
  <si>
    <t>budynkiNrKsiegi1</t>
  </si>
  <si>
    <t>budynkiRokBudowy1</t>
  </si>
  <si>
    <t>budynkiWartoscPolisy1</t>
  </si>
  <si>
    <t>budynkiDataWaznosciPolisy1</t>
  </si>
  <si>
    <t>budynkiUstanowionaHipoteka1</t>
  </si>
  <si>
    <t>budynkiAktualnaWartosc1</t>
  </si>
  <si>
    <t>budynkiNrKsiegi2</t>
  </si>
  <si>
    <t>budynkiRokBudowy2</t>
  </si>
  <si>
    <t>budynkiWartoscPolisy2</t>
  </si>
  <si>
    <t>budynkiDataWaznosciPolisy2</t>
  </si>
  <si>
    <t>budynkiUstanowionaHipoteka2</t>
  </si>
  <si>
    <t>budynkiAktualnaWartosc2</t>
  </si>
  <si>
    <t>budynkiNrKsiegi3</t>
  </si>
  <si>
    <t>budynkiRokBudowy3</t>
  </si>
  <si>
    <t>budynkiWartoscPolisy3</t>
  </si>
  <si>
    <t>budynkiDataWaznosciPolisy3</t>
  </si>
  <si>
    <t>budynkiUstanowionaHipoteka3</t>
  </si>
  <si>
    <t>budynkiAktualnaWartosc3</t>
  </si>
  <si>
    <t>budynkiWartoscOgolem</t>
  </si>
  <si>
    <t>wyposazenieCechy1</t>
  </si>
  <si>
    <t>wyposazenieRokProdukcji1</t>
  </si>
  <si>
    <t>wyposazenieWartoscPolisy1</t>
  </si>
  <si>
    <t>wyposazenieDataWaznosciPolisy1</t>
  </si>
  <si>
    <t>wyposazenieUstanowione1</t>
  </si>
  <si>
    <t>wyposazenieAktualnaWartosc1</t>
  </si>
  <si>
    <t>wyposazenieCechy2</t>
  </si>
  <si>
    <t>wyposazenieRokProdukcji2</t>
  </si>
  <si>
    <t>wyposazenieWartoscPolisy2</t>
  </si>
  <si>
    <t>wyposazenieDataWaznosciPolisy2</t>
  </si>
  <si>
    <t>wyposazenieUstanowione2</t>
  </si>
  <si>
    <t>wyposazenieAktualnaWartosc2</t>
  </si>
  <si>
    <t>wyposazenieCechy3</t>
  </si>
  <si>
    <t>wyposazenieRokProdukcji3</t>
  </si>
  <si>
    <t>wyposazenieWartoscPolisy3</t>
  </si>
  <si>
    <t>wyposazenieDataWaznosciPolisy3</t>
  </si>
  <si>
    <t>wyposazenieUstanowione3</t>
  </si>
  <si>
    <t>wyposazenieAktualnaWartosc3</t>
  </si>
  <si>
    <t>wyposazenieCechy4</t>
  </si>
  <si>
    <t>wyposazenieRokProdukcji4</t>
  </si>
  <si>
    <t>wyposazenieWartoscPolisy4</t>
  </si>
  <si>
    <t>wyposazenieDataWaznosciPolisy4</t>
  </si>
  <si>
    <t>wyposazenieUstanowione4</t>
  </si>
  <si>
    <t>wyposazenieAktualnaWartosc4</t>
  </si>
  <si>
    <t>wyposazenieCechy5</t>
  </si>
  <si>
    <t>wyposazenieRokProdukcji5</t>
  </si>
  <si>
    <t>wyposazenieWartoscPolisy5</t>
  </si>
  <si>
    <t>wyposazenieDataWaznosciPolisy5</t>
  </si>
  <si>
    <t>wyposazenieUstanowione5</t>
  </si>
  <si>
    <t>wyposazenieAktualnaWartosc5</t>
  </si>
  <si>
    <t>wyposazenieWartoscOgolem</t>
  </si>
  <si>
    <t>srodkiTransportuMarka1</t>
  </si>
  <si>
    <t>srodkiTransportuRokProdukcji1</t>
  </si>
  <si>
    <t>srodkiTransportuWartoscPolisy1</t>
  </si>
  <si>
    <t>srodkiTransportuDataWaznosciPolisy1</t>
  </si>
  <si>
    <t>srodkiTransportuUstanowione1</t>
  </si>
  <si>
    <t>srodkiTransportuAktualnaWartosc1</t>
  </si>
  <si>
    <t>srodkiTransportuMarka2</t>
  </si>
  <si>
    <t>srodkiTransportuRokProdukcji2</t>
  </si>
  <si>
    <t>srodkiTransportuWartoscPolisy2</t>
  </si>
  <si>
    <t>srodkiTransportuDataWaznosciPolisy2</t>
  </si>
  <si>
    <t>srodkiTransportuUstanowione2</t>
  </si>
  <si>
    <t>srodkiTransportuAktualnaWartosc2</t>
  </si>
  <si>
    <t>srodkiTransportuMarka3</t>
  </si>
  <si>
    <t>srodkiTransportuRokProdukcji3</t>
  </si>
  <si>
    <t>srodkiTransportuWartoscPolisy3</t>
  </si>
  <si>
    <t>srodkiTransportuDataWaznosciPolisy3</t>
  </si>
  <si>
    <t>srodkiTransportuUstanowione3</t>
  </si>
  <si>
    <t>srodkiTransportuAktualnaWartosc3</t>
  </si>
  <si>
    <t>srodkiTransportuWartoscOgolem</t>
  </si>
  <si>
    <t>inneAktywa1</t>
  </si>
  <si>
    <t>inneAktywaRokProdukcji1</t>
  </si>
  <si>
    <t>inneAktywaWartoscPolisy1</t>
  </si>
  <si>
    <t>inneAktywaDataWaznosciPolisy1</t>
  </si>
  <si>
    <t>inneAktywaUstanowione1</t>
  </si>
  <si>
    <t>inneAktywaAktualnaWartosc1</t>
  </si>
  <si>
    <t>inneAktywa2</t>
  </si>
  <si>
    <t>inneAktywaRokProdukcji2</t>
  </si>
  <si>
    <t>inneAktywaWartoscPolisy2</t>
  </si>
  <si>
    <t>inneAktywaDataWaznosciPolisy2</t>
  </si>
  <si>
    <t>inneAktywaUstanowione2</t>
  </si>
  <si>
    <t>inneAktywaAktualnaWartosc2</t>
  </si>
  <si>
    <t>inneAktywa3</t>
  </si>
  <si>
    <t>inneAktywaRokProdukcji3</t>
  </si>
  <si>
    <t>inneAktywaWartoscPolisy3</t>
  </si>
  <si>
    <t>inneAktywaDataWaznosciPolisy3</t>
  </si>
  <si>
    <t>inneAktywaUstanowione3</t>
  </si>
  <si>
    <t>inneAktywaAktualnaWartosc3</t>
  </si>
  <si>
    <t>inneAktywaWartoscOgolem</t>
  </si>
  <si>
    <t>Opis środków obrotowych</t>
  </si>
  <si>
    <t>zapasyProdukcyjneSurowceInne</t>
  </si>
  <si>
    <t>zapasyProdukcyjneSurowceWartosc</t>
  </si>
  <si>
    <t>zapasyProdukcyjneProdukcjaWTokuInne</t>
  </si>
  <si>
    <t>zapasyProdukcyjneProdukcjaWTokuWartosc</t>
  </si>
  <si>
    <t>zapasyProdukcyjneWyrobyGotoweInne</t>
  </si>
  <si>
    <t>zapasyProdukcyjneWyrobyGotoweWartosc</t>
  </si>
  <si>
    <t>zapasyProdukcyjneWartoscOgolem</t>
  </si>
  <si>
    <t>naleznosciNazwaDluznika1</t>
  </si>
  <si>
    <t>naleznosciAdres1</t>
  </si>
  <si>
    <t>naleznosciRodzaj1</t>
  </si>
  <si>
    <t>naleznoscTerminZaplaty1</t>
  </si>
  <si>
    <t>naleznoscKwota1</t>
  </si>
  <si>
    <t>naleznosciNazwaDluznika2</t>
  </si>
  <si>
    <t>naleznosciAdres2</t>
  </si>
  <si>
    <t>naleznosciRodzaj2</t>
  </si>
  <si>
    <t>naleznoscTerminZaplaty2</t>
  </si>
  <si>
    <t>naleznoscKwota2</t>
  </si>
  <si>
    <t>naleznosciNazwaDluznika3</t>
  </si>
  <si>
    <t>naleznosciAdres3</t>
  </si>
  <si>
    <t>naleznosciRodzaj3</t>
  </si>
  <si>
    <t>naleznoscTerminZaplaty3</t>
  </si>
  <si>
    <t>naleznoscKwota3</t>
  </si>
  <si>
    <t>naleznosciNazwaDluznika4</t>
  </si>
  <si>
    <t>naleznosciAdres4</t>
  </si>
  <si>
    <t>naleznosciRodzaj4</t>
  </si>
  <si>
    <t>naleznoscTerminZaplaty4</t>
  </si>
  <si>
    <t>naleznoscKwota4</t>
  </si>
  <si>
    <t>naleznosciNazwaDluznika5</t>
  </si>
  <si>
    <t>naleznosciAdres5</t>
  </si>
  <si>
    <t>naleznosciRodzaj5</t>
  </si>
  <si>
    <t>naleznoscTerminZaplaty5</t>
  </si>
  <si>
    <t>naleznoscKwota5</t>
  </si>
  <si>
    <t>naleznosciWartoscOgolem</t>
  </si>
  <si>
    <t>gotowkaNazwaBanku1</t>
  </si>
  <si>
    <t>gotowkaWaluta1</t>
  </si>
  <si>
    <t>gotowkaKurs1</t>
  </si>
  <si>
    <t>gotowkaOkresDepozytu1</t>
  </si>
  <si>
    <t>gotowkaOprocentowanie1</t>
  </si>
  <si>
    <t>gotowkaAktualnaWartosc1</t>
  </si>
  <si>
    <t>gotowkaNazwaBanku2</t>
  </si>
  <si>
    <t>gotowkaWaluta2</t>
  </si>
  <si>
    <t>gotowkaKurs2</t>
  </si>
  <si>
    <t>gotowkaOkresDepozytu2</t>
  </si>
  <si>
    <t>gotowkaOprocentowanie2</t>
  </si>
  <si>
    <t>gotowkaAktualnaWartosc2</t>
  </si>
  <si>
    <t>gotowkaNazwaBanku3</t>
  </si>
  <si>
    <t>gotowkaWaluta3</t>
  </si>
  <si>
    <t>gotowkaKurs3</t>
  </si>
  <si>
    <t>gotowkaOkresDepozytu3</t>
  </si>
  <si>
    <t>gotowkaOprocentowanie3</t>
  </si>
  <si>
    <t>gotowkaAktualnaWartosc3</t>
  </si>
  <si>
    <t>gotowkaWartoscOgolem</t>
  </si>
  <si>
    <t>inneBiezaceAktywaNazwa1</t>
  </si>
  <si>
    <t>inneBiezaceAktywaWartosc1</t>
  </si>
  <si>
    <t>inneBiezaceAktywaNazwa2</t>
  </si>
  <si>
    <t>inneBiezaceAktywaWartosc2</t>
  </si>
  <si>
    <t>inneBiezaceAktywaNazwa3</t>
  </si>
  <si>
    <t>inneBiezaceAktywaWartosc3</t>
  </si>
  <si>
    <t>inneBiezaceAktywaWartoscOgolem</t>
  </si>
  <si>
    <t>Opis zobowiązań</t>
  </si>
  <si>
    <t>pozyczkiKredytodawca1</t>
  </si>
  <si>
    <t>pozyczkiRata1</t>
  </si>
  <si>
    <t>pozyczkiZadluzenieOd1</t>
  </si>
  <si>
    <t>pozyczkiTerminZaplaty1</t>
  </si>
  <si>
    <t>pozyczkiAktualneZadluzenie1</t>
  </si>
  <si>
    <t>pozyczkiKredytodawca2</t>
  </si>
  <si>
    <t>pozyczkiRata2</t>
  </si>
  <si>
    <t>pozyczkiZadluzenieOd2</t>
  </si>
  <si>
    <t>pozyczkiTerminZaplaty2</t>
  </si>
  <si>
    <t>pozyczkiAktualneZadluzenie2</t>
  </si>
  <si>
    <t>pozyczkiKredytodawca3</t>
  </si>
  <si>
    <t>pozyczkiRata3</t>
  </si>
  <si>
    <t>pozyczkiZadluzenieOd3</t>
  </si>
  <si>
    <t>pozyczkiTerminZaplaty3</t>
  </si>
  <si>
    <t>pozyczkiAktualneZadluzenie3</t>
  </si>
  <si>
    <t>pozyczkiWartoscOgolem</t>
  </si>
  <si>
    <t>leasingWierzyciel1</t>
  </si>
  <si>
    <t>leasingRataMiesieczna1</t>
  </si>
  <si>
    <t>leasingZobowiazanieOd1</t>
  </si>
  <si>
    <t>leasingTerminZaplaty1</t>
  </si>
  <si>
    <t>leasingAktualneZadluzenie1</t>
  </si>
  <si>
    <t>leasingWierzyciel2</t>
  </si>
  <si>
    <t>leasingRataMiesieczna2</t>
  </si>
  <si>
    <t>leasingZobowiazanieOd2</t>
  </si>
  <si>
    <t>leasingTerminZaplaty2</t>
  </si>
  <si>
    <t>leasingAktualneZadluzenie2</t>
  </si>
  <si>
    <t>leasingWierzyciel3</t>
  </si>
  <si>
    <t>leasingRataMiesieczna3</t>
  </si>
  <si>
    <t>leasingZobowiazanieOd3</t>
  </si>
  <si>
    <t>leasingTerminZaplaty3</t>
  </si>
  <si>
    <t>leasingAktualneZadluzenie3</t>
  </si>
  <si>
    <t>leasingWartoscOgolem</t>
  </si>
  <si>
    <t>pozyczkiKrotkoterminoweKredytodawca1</t>
  </si>
  <si>
    <t>pozyczkiKrotkoterminoweRata1</t>
  </si>
  <si>
    <t>pozyczkiKrotkoterminoweZadluzenieOd1</t>
  </si>
  <si>
    <t>pozyczkiKrotkoterminoweTerminZaplaty1</t>
  </si>
  <si>
    <t>pozyczkiKrotkoterminoweAktualneZadluzenie1</t>
  </si>
  <si>
    <t>pozyczkiKrotkoterminoweKredytodawca2</t>
  </si>
  <si>
    <t>pozyczkiKrotkoterminoweRata2</t>
  </si>
  <si>
    <t>pozyczkiKrotkoterminoweZadluzenieOd2</t>
  </si>
  <si>
    <t>pozyczkiKrotkoterminoweTerminZaplaty2</t>
  </si>
  <si>
    <t>pozyczkiKrotkoterminoweAktualneZadluzenie2</t>
  </si>
  <si>
    <t>pozyczkiKrotkoterminoweKredytodawca3</t>
  </si>
  <si>
    <t>pozyczkiKrotkoterminoweRata3</t>
  </si>
  <si>
    <t>pozyczkiKrotkoterminoweZadluzenieOd3</t>
  </si>
  <si>
    <t>pozyczkiKrotkoterminoweTerminZaplaty3</t>
  </si>
  <si>
    <t>pozyczkiKrotkoterminoweAktualneZadluzenie3</t>
  </si>
  <si>
    <t>pozyczkiKrotkoterminoweWartoscOgolem</t>
  </si>
  <si>
    <t>zobowiazanieDoDostawcyNazwa1</t>
  </si>
  <si>
    <t>zobowiazanieDoDostawcyAdres1</t>
  </si>
  <si>
    <t>zobowiazanieDoDostawcyOdDnia1</t>
  </si>
  <si>
    <t>zobowiazanieDoDostawcyTerminZapalty1</t>
  </si>
  <si>
    <t>zobowiazanieDoDostawcyKwota1</t>
  </si>
  <si>
    <t>zobowiazanieDoDostawcyNazwa2</t>
  </si>
  <si>
    <t>zobowiazanieDoDostawcyAdres2</t>
  </si>
  <si>
    <t>zobowiazanieDoDostawcyOdDnia2</t>
  </si>
  <si>
    <t>zobowiazanieDoDostawcyTerminZapalty2</t>
  </si>
  <si>
    <t>zobowiazanieDoDostawcyKwota2</t>
  </si>
  <si>
    <t>zobowiazanieDoDostawcyNazwa3</t>
  </si>
  <si>
    <t>zobowiazanieDoDostawcyAdres3</t>
  </si>
  <si>
    <t>zobowiazanieDoDostawcyOdDnia3</t>
  </si>
  <si>
    <t>zobowiazanieDoDostawcyTerminZapalty3</t>
  </si>
  <si>
    <t>zobowiazanieDoDostawcyKwota3</t>
  </si>
  <si>
    <t>zobowiazanieDoDostawcyNazwa4</t>
  </si>
  <si>
    <t>zobowiazanieDoDostawcyAdres4</t>
  </si>
  <si>
    <t>zobowiazanieDoDostawcyOdDnia4</t>
  </si>
  <si>
    <t>zobowiazanieDoDostawcyTerminZapalty4</t>
  </si>
  <si>
    <t>zobowiazanieDoDostawcyKwota4</t>
  </si>
  <si>
    <t>zobowiazanieDoDostawcyWartoscOgolem</t>
  </si>
  <si>
    <t>zobowiazanieDoBudzetuNazwa1</t>
  </si>
  <si>
    <t>zobowiazanieDoBudzetuAdres1</t>
  </si>
  <si>
    <t>zobowiazanieDoBudzetuOdDnia1</t>
  </si>
  <si>
    <t>zobowiazanieDoBudzetuTerminZaplaty1</t>
  </si>
  <si>
    <t>zobowiazanieDoBudzetuKwota1</t>
  </si>
  <si>
    <t>zobowiazanieDoBudzetuNazwa2</t>
  </si>
  <si>
    <t>zobowiazanieDoBudzetuAdres2</t>
  </si>
  <si>
    <t>zobowiazanieDoBudzetuOdDnia2</t>
  </si>
  <si>
    <t>zobowiazanieDoBudzetuTerminZaplaty2</t>
  </si>
  <si>
    <t>zobowiazanieDoBudzetuKwota2</t>
  </si>
  <si>
    <t>zobowiazanieDoBudzetuNazwa3</t>
  </si>
  <si>
    <t>zobowiazanieDoBudzetuAdres3</t>
  </si>
  <si>
    <t>zobowiazanieDoBudzetuOdDnia3</t>
  </si>
  <si>
    <t>zobowiazanieDoBudzetuTerminZaplaty3</t>
  </si>
  <si>
    <t>zobowiazanieDoBudzetuKwota3</t>
  </si>
  <si>
    <t>zobowiazanieDoBudzetuWartoscOgolem</t>
  </si>
  <si>
    <t>zobowiazaniaKrotkoterminoweNazwa1</t>
  </si>
  <si>
    <t>zobowiazaniaKrotkoterminoweAdres1</t>
  </si>
  <si>
    <t>zobowiazaniaKrotkoterminoweOdDnia</t>
  </si>
  <si>
    <t>zobowiazaniaKrotkoterminoweTerminZaplaty1</t>
  </si>
  <si>
    <t>zobowiazaniaKrotkoterminoweKwota1</t>
  </si>
  <si>
    <t>zobowiazaniaKrotkoterminoweNazwa2</t>
  </si>
  <si>
    <t>zobowiazaniaKrotkoterminoweAdres2</t>
  </si>
  <si>
    <t>zobowiazaniaKrotkoterminoweTerminZaplaty2</t>
  </si>
  <si>
    <t>zobowiazaniaKrotkoterminoweKwota2</t>
  </si>
  <si>
    <t>zobowiazaniaKrotkoterminoweWartoscOgolem</t>
  </si>
  <si>
    <t>Proponowane zabezpieczenia pozyczki</t>
  </si>
  <si>
    <t>poreczenieNazwisko1</t>
  </si>
  <si>
    <t>poreczenieAdres1</t>
  </si>
  <si>
    <t>poreczenieDochod1</t>
  </si>
  <si>
    <t>poreczenieNazwisko2</t>
  </si>
  <si>
    <t>poreczenieAdres2</t>
  </si>
  <si>
    <t>poreczenieDochod2</t>
  </si>
  <si>
    <t>poreczenieNazwisko3</t>
  </si>
  <si>
    <t>poreczenieAdres3</t>
  </si>
  <si>
    <t>poreczenieDochod3</t>
  </si>
  <si>
    <t>poreczenieWeksel</t>
  </si>
  <si>
    <t>poreczenieInneZabezpieczenia</t>
  </si>
  <si>
    <t>Poprawki styczeń 2014</t>
  </si>
  <si>
    <t>adresKorespondencyjnyUlica</t>
  </si>
  <si>
    <t>adresKorespondencyjnyNrDomu</t>
  </si>
  <si>
    <t>numerNIPfirmy</t>
  </si>
  <si>
    <t>miejsceInwestycjiGmina</t>
  </si>
  <si>
    <t>Poprawki marzec 2014</t>
  </si>
  <si>
    <t>calkowityKosztPrzedsiewziecia</t>
  </si>
  <si>
    <t>wkladWlasny</t>
  </si>
  <si>
    <t>formaWkladuWlasnego</t>
  </si>
  <si>
    <t>inna</t>
  </si>
  <si>
    <t>krotkiOpisFormyWkladuWlasnego</t>
  </si>
  <si>
    <t>nrKontaPozyczkobiorcyDoZwortuNadplaty</t>
  </si>
  <si>
    <t>Poprawki wrzesień 2014</t>
  </si>
  <si>
    <t>nazwaBanku</t>
  </si>
  <si>
    <t>nrRachunkuBankowegoProwadzonegoPodNazwa</t>
  </si>
  <si>
    <t>dowód osobisty pożyczkobiorcy 1 - ważny do</t>
  </si>
  <si>
    <t>dowód osobisty pożyczkobiorcy 2 - ważny do</t>
  </si>
  <si>
    <t>nie dotyczy (jest w sop, nie ma w tym szablonie)</t>
  </si>
  <si>
    <t>liczebniki</t>
  </si>
  <si>
    <t>słownie</t>
  </si>
  <si>
    <t>jeden</t>
  </si>
  <si>
    <t>dwa</t>
  </si>
  <si>
    <t>trzy</t>
  </si>
  <si>
    <t>jedenaście</t>
  </si>
  <si>
    <t>dwadzieścia</t>
  </si>
  <si>
    <t>sto</t>
  </si>
  <si>
    <t>cztery</t>
  </si>
  <si>
    <t>dwanaście</t>
  </si>
  <si>
    <t>trzydzieści</t>
  </si>
  <si>
    <t>dwieśćie</t>
  </si>
  <si>
    <t>Miliony</t>
  </si>
  <si>
    <t>Tysiace</t>
  </si>
  <si>
    <t>setki</t>
  </si>
  <si>
    <t>pięć</t>
  </si>
  <si>
    <t>trzynaście</t>
  </si>
  <si>
    <t>czterdzieści</t>
  </si>
  <si>
    <t>trzysta</t>
  </si>
  <si>
    <t>sześć</t>
  </si>
  <si>
    <t>czternaście</t>
  </si>
  <si>
    <t>pięćdziesiąt</t>
  </si>
  <si>
    <t>czterysta</t>
  </si>
  <si>
    <t>siedem</t>
  </si>
  <si>
    <t>piętnaście</t>
  </si>
  <si>
    <t>sześćdziesiąt</t>
  </si>
  <si>
    <t>pięćset</t>
  </si>
  <si>
    <t>osiem</t>
  </si>
  <si>
    <t>szesnaście</t>
  </si>
  <si>
    <t>siedemdziesiąt</t>
  </si>
  <si>
    <t>sześćset</t>
  </si>
  <si>
    <t>10^2</t>
  </si>
  <si>
    <t>10^1</t>
  </si>
  <si>
    <t>dziewięć</t>
  </si>
  <si>
    <t>siedemnaście</t>
  </si>
  <si>
    <t>osiemdziesiąt</t>
  </si>
  <si>
    <t>siedemset</t>
  </si>
  <si>
    <t>dziesięć</t>
  </si>
  <si>
    <t>osiemaście</t>
  </si>
  <si>
    <t>dziewięćdziesiąt</t>
  </si>
  <si>
    <t>osiemset</t>
  </si>
  <si>
    <t>dziewiętnaście</t>
  </si>
  <si>
    <t>dziewięćset</t>
  </si>
  <si>
    <t>dziesiatki</t>
  </si>
  <si>
    <t>jednosci</t>
  </si>
  <si>
    <t xml:space="preserve">Słownie: </t>
  </si>
  <si>
    <t xml:space="preserve">Słownie złotych: </t>
  </si>
  <si>
    <t>zł</t>
  </si>
  <si>
    <t>tysiąc</t>
  </si>
  <si>
    <t>dwa tysiące</t>
  </si>
  <si>
    <t>tysiące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</si>
</sst>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zł&quot;#,##0_);[Red]\(&quot;zł&quot;#,##0\)"/>
    <numFmt numFmtId="165" formatCode="yyyy/mm/dd;@"/>
    <numFmt numFmtId="166" formatCode="000\-000\-00\-00"/>
    <numFmt numFmtId="167" formatCode="yyyy\-mm\-dd;@"/>
    <numFmt numFmtId="168" formatCode="#,##0\ &quot;zł&quot;"/>
  </numFmts>
  <fonts count="28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Arial CE"/>
      <charset val="238"/>
    </font>
    <font>
      <b/>
      <i/>
      <sz val="10"/>
      <name val="Arial Narrow"/>
      <family val="2"/>
      <charset val="238"/>
    </font>
    <font>
      <b/>
      <sz val="12"/>
      <name val="Arial CE"/>
      <family val="2"/>
      <charset val="238"/>
    </font>
    <font>
      <vertAlign val="superscript"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vertAlign val="superscript"/>
      <sz val="10"/>
      <name val="Arial CE"/>
      <charset val="238"/>
    </font>
    <font>
      <vertAlign val="superscript"/>
      <sz val="11"/>
      <name val="Arial CE"/>
      <family val="2"/>
      <charset val="238"/>
    </font>
    <font>
      <vertAlign val="superscript"/>
      <sz val="9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i/>
      <sz val="8"/>
      <name val="Arial CE"/>
      <family val="2"/>
      <charset val="238"/>
    </font>
    <font>
      <i/>
      <sz val="8"/>
      <name val="Arial CE"/>
    </font>
    <font>
      <vertAlign val="superscript"/>
      <sz val="12"/>
      <color rgb="FFFFFFFF"/>
      <name val="Arial CE"/>
      <family val="2"/>
      <charset val="238"/>
    </font>
    <font>
      <b/>
      <sz val="11"/>
      <color rgb="FFFFFFFF"/>
      <name val="Arial CE"/>
      <charset val="238"/>
    </font>
    <font>
      <i/>
      <sz val="10"/>
      <color rgb="FFFF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/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/>
      <diagonal/>
    </border>
    <border>
      <left style="thin">
        <color rgb="FF808080"/>
      </left>
      <right/>
      <top style="medium">
        <color rgb="FF808080"/>
      </top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medium">
        <color rgb="FF808080"/>
      </right>
      <top style="thin">
        <color rgb="FF808080"/>
      </top>
      <bottom/>
      <diagonal/>
    </border>
    <border>
      <left style="medium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/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/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/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thin">
        <color rgb="FF808080"/>
      </top>
      <bottom/>
      <diagonal/>
    </border>
  </borders>
  <cellStyleXfs count="4">
    <xf numFmtId="0" fontId="0" fillId="0" borderId="0"/>
    <xf numFmtId="0" fontId="3" fillId="0" borderId="0"/>
    <xf numFmtId="0" fontId="1" fillId="0" borderId="0" applyNumberFormat="0" applyBorder="0" applyAlignment="0"/>
    <xf numFmtId="0" fontId="1" fillId="0" borderId="0" applyNumberFormat="0" applyBorder="0" applyAlignment="0"/>
  </cellStyleXfs>
  <cellXfs count="191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2" fillId="0" borderId="0" xfId="0" applyFont="1"/>
    <xf numFmtId="0" fontId="2" fillId="0" borderId="1" xfId="0" applyFont="1" applyBorder="1"/>
    <xf numFmtId="0" fontId="0" fillId="0" borderId="0" xfId="0" quotePrefix="1"/>
    <xf numFmtId="3" fontId="4" fillId="0" borderId="0" xfId="0" applyNumberFormat="1" applyFont="1"/>
    <xf numFmtId="0" fontId="0" fillId="3" borderId="0" xfId="0" applyFill="1"/>
    <xf numFmtId="1" fontId="0" fillId="3" borderId="0" xfId="0" applyNumberFormat="1" applyFill="1"/>
    <xf numFmtId="0" fontId="0" fillId="0" borderId="0" xfId="0" applyAlignment="1">
      <alignment wrapText="1"/>
    </xf>
    <xf numFmtId="0" fontId="9" fillId="0" borderId="0" xfId="0" applyFont="1"/>
    <xf numFmtId="0" fontId="0" fillId="0" borderId="16" xfId="0" applyBorder="1" applyAlignment="1">
      <alignment horizontal="center" vertical="center" wrapText="1"/>
    </xf>
    <xf numFmtId="0" fontId="13" fillId="0" borderId="0" xfId="0" applyFont="1"/>
    <xf numFmtId="0" fontId="14" fillId="5" borderId="21" xfId="0" applyFont="1" applyFill="1" applyBorder="1" applyAlignment="1">
      <alignment horizontal="center" vertical="top" wrapText="1"/>
    </xf>
    <xf numFmtId="0" fontId="15" fillId="5" borderId="21" xfId="0" applyFont="1" applyFill="1" applyBorder="1" applyAlignment="1">
      <alignment horizontal="center" vertical="top" wrapText="1"/>
    </xf>
    <xf numFmtId="0" fontId="9" fillId="0" borderId="27" xfId="0" applyFont="1" applyBorder="1" applyAlignment="1">
      <alignment horizontal="center"/>
    </xf>
    <xf numFmtId="0" fontId="16" fillId="5" borderId="25" xfId="0" quotePrefix="1" applyFont="1" applyFill="1" applyBorder="1" applyAlignment="1">
      <alignment horizontal="left" vertical="top"/>
    </xf>
    <xf numFmtId="0" fontId="16" fillId="5" borderId="33" xfId="0" quotePrefix="1" applyFont="1" applyFill="1" applyBorder="1" applyAlignment="1">
      <alignment horizontal="left" vertical="top"/>
    </xf>
    <xf numFmtId="168" fontId="9" fillId="0" borderId="25" xfId="0" quotePrefix="1" applyNumberFormat="1" applyFont="1" applyBorder="1" applyAlignment="1">
      <alignment horizontal="center" vertical="top"/>
    </xf>
    <xf numFmtId="167" fontId="9" fillId="0" borderId="33" xfId="0" quotePrefix="1" applyNumberFormat="1" applyFont="1" applyBorder="1" applyAlignment="1">
      <alignment horizontal="center" vertical="top"/>
    </xf>
    <xf numFmtId="0" fontId="13" fillId="5" borderId="21" xfId="0" applyFont="1" applyFill="1" applyBorder="1" applyAlignment="1" applyProtection="1">
      <alignment horizontal="center" vertical="center"/>
      <protection locked="0"/>
    </xf>
    <xf numFmtId="0" fontId="13" fillId="5" borderId="42" xfId="0" applyFont="1" applyFill="1" applyBorder="1" applyAlignment="1" applyProtection="1">
      <alignment horizontal="center" vertical="center" wrapText="1"/>
      <protection locked="0"/>
    </xf>
    <xf numFmtId="0" fontId="13" fillId="5" borderId="43" xfId="0" applyFont="1" applyFill="1" applyBorder="1" applyAlignment="1" applyProtection="1">
      <alignment horizontal="centerContinuous" vertical="center" wrapText="1"/>
      <protection locked="0"/>
    </xf>
    <xf numFmtId="0" fontId="0" fillId="0" borderId="27" xfId="0" applyBorder="1" applyProtection="1"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168" fontId="5" fillId="0" borderId="33" xfId="0" applyNumberFormat="1" applyFont="1" applyBorder="1" applyAlignment="1">
      <alignment horizontal="right" vertical="center"/>
    </xf>
    <xf numFmtId="0" fontId="18" fillId="7" borderId="47" xfId="0" applyFont="1" applyFill="1" applyBorder="1" applyAlignment="1" applyProtection="1">
      <alignment horizontal="right"/>
      <protection locked="0"/>
    </xf>
    <xf numFmtId="168" fontId="20" fillId="0" borderId="48" xfId="0" applyNumberFormat="1" applyFont="1" applyBorder="1" applyAlignment="1">
      <alignment horizontal="right" vertical="center"/>
    </xf>
    <xf numFmtId="0" fontId="10" fillId="5" borderId="8" xfId="0" applyFont="1" applyFill="1" applyBorder="1" applyAlignment="1" applyProtection="1">
      <alignment horizontal="center" vertical="center"/>
      <protection locked="0"/>
    </xf>
    <xf numFmtId="0" fontId="21" fillId="5" borderId="9" xfId="0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Continuous"/>
      <protection locked="0"/>
    </xf>
    <xf numFmtId="0" fontId="13" fillId="5" borderId="9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Protection="1">
      <protection locked="0"/>
    </xf>
    <xf numFmtId="0" fontId="18" fillId="0" borderId="46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14" xfId="0" applyBorder="1"/>
    <xf numFmtId="0" fontId="23" fillId="0" borderId="0" xfId="0" applyFont="1"/>
    <xf numFmtId="0" fontId="27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8" fillId="5" borderId="7" xfId="0" quotePrefix="1" applyFont="1" applyFill="1" applyBorder="1" applyAlignment="1">
      <alignment horizontal="left" vertical="top"/>
    </xf>
    <xf numFmtId="0" fontId="8" fillId="5" borderId="8" xfId="0" quotePrefix="1" applyFont="1" applyFill="1" applyBorder="1" applyAlignment="1">
      <alignment horizontal="left" vertical="top"/>
    </xf>
    <xf numFmtId="49" fontId="8" fillId="5" borderId="8" xfId="0" quotePrefix="1" applyNumberFormat="1" applyFont="1" applyFill="1" applyBorder="1" applyAlignment="1">
      <alignment horizontal="left" vertical="top"/>
    </xf>
    <xf numFmtId="49" fontId="8" fillId="5" borderId="9" xfId="0" quotePrefix="1" applyNumberFormat="1" applyFont="1" applyFill="1" applyBorder="1" applyAlignment="1">
      <alignment horizontal="left" vertical="top"/>
    </xf>
    <xf numFmtId="49" fontId="8" fillId="5" borderId="10" xfId="0" quotePrefix="1" applyNumberFormat="1" applyFont="1" applyFill="1" applyBorder="1" applyAlignment="1">
      <alignment horizontal="left" vertical="top"/>
    </xf>
    <xf numFmtId="0" fontId="9" fillId="0" borderId="11" xfId="0" quotePrefix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9" fillId="0" borderId="13" xfId="0" quotePrefix="1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49" fontId="9" fillId="0" borderId="11" xfId="0" quotePrefix="1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49" fontId="10" fillId="0" borderId="12" xfId="0" applyNumberFormat="1" applyFont="1" applyBorder="1" applyAlignment="1">
      <alignment horizontal="left" vertical="center"/>
    </xf>
    <xf numFmtId="166" fontId="9" fillId="0" borderId="13" xfId="0" quotePrefix="1" applyNumberFormat="1" applyFont="1" applyBorder="1" applyAlignment="1">
      <alignment horizontal="left" vertical="center"/>
    </xf>
    <xf numFmtId="166" fontId="10" fillId="0" borderId="2" xfId="0" applyNumberFormat="1" applyFont="1" applyBorder="1" applyAlignment="1">
      <alignment horizontal="left" vertical="center"/>
    </xf>
    <xf numFmtId="166" fontId="10" fillId="0" borderId="14" xfId="0" applyNumberFormat="1" applyFont="1" applyBorder="1" applyAlignment="1">
      <alignment horizontal="left" vertical="center"/>
    </xf>
    <xf numFmtId="0" fontId="10" fillId="5" borderId="7" xfId="0" quotePrefix="1" applyFont="1" applyFill="1" applyBorder="1" applyAlignment="1">
      <alignment horizontal="left" vertical="top"/>
    </xf>
    <xf numFmtId="0" fontId="10" fillId="5" borderId="8" xfId="0" quotePrefix="1" applyFont="1" applyFill="1" applyBorder="1" applyAlignment="1">
      <alignment horizontal="left" vertical="top"/>
    </xf>
    <xf numFmtId="166" fontId="11" fillId="0" borderId="5" xfId="0" quotePrefix="1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49" fontId="25" fillId="5" borderId="8" xfId="0" quotePrefix="1" applyNumberFormat="1" applyFont="1" applyFill="1" applyBorder="1" applyAlignment="1">
      <alignment horizontal="left" vertical="top"/>
    </xf>
    <xf numFmtId="49" fontId="25" fillId="5" borderId="9" xfId="0" quotePrefix="1" applyNumberFormat="1" applyFont="1" applyFill="1" applyBorder="1" applyAlignment="1">
      <alignment horizontal="left" vertical="top"/>
    </xf>
    <xf numFmtId="49" fontId="25" fillId="5" borderId="10" xfId="0" quotePrefix="1" applyNumberFormat="1" applyFont="1" applyFill="1" applyBorder="1" applyAlignment="1">
      <alignment horizontal="left" vertical="top"/>
    </xf>
    <xf numFmtId="166" fontId="9" fillId="5" borderId="13" xfId="0" quotePrefix="1" applyNumberFormat="1" applyFont="1" applyFill="1" applyBorder="1" applyAlignment="1">
      <alignment horizontal="left" vertical="center"/>
    </xf>
    <xf numFmtId="166" fontId="9" fillId="5" borderId="2" xfId="0" quotePrefix="1" applyNumberFormat="1" applyFont="1" applyFill="1" applyBorder="1" applyAlignment="1">
      <alignment horizontal="left" vertical="center"/>
    </xf>
    <xf numFmtId="166" fontId="10" fillId="5" borderId="2" xfId="0" applyNumberFormat="1" applyFont="1" applyFill="1" applyBorder="1" applyAlignment="1">
      <alignment horizontal="left" vertical="center"/>
    </xf>
    <xf numFmtId="166" fontId="10" fillId="5" borderId="14" xfId="0" applyNumberFormat="1" applyFont="1" applyFill="1" applyBorder="1" applyAlignment="1">
      <alignment horizontal="left" vertical="center"/>
    </xf>
    <xf numFmtId="0" fontId="18" fillId="5" borderId="3" xfId="0" applyFont="1" applyFill="1" applyBorder="1" applyAlignment="1" applyProtection="1">
      <alignment horizontal="left"/>
      <protection locked="0"/>
    </xf>
    <xf numFmtId="0" fontId="18" fillId="5" borderId="4" xfId="0" applyFont="1" applyFill="1" applyBorder="1" applyAlignment="1" applyProtection="1">
      <alignment horizontal="left"/>
      <protection locked="0"/>
    </xf>
    <xf numFmtId="0" fontId="18" fillId="5" borderId="5" xfId="0" applyFont="1" applyFill="1" applyBorder="1" applyAlignment="1" applyProtection="1">
      <alignment horizontal="left"/>
      <protection locked="0"/>
    </xf>
    <xf numFmtId="0" fontId="18" fillId="5" borderId="6" xfId="0" applyFont="1" applyFill="1" applyBorder="1" applyAlignment="1" applyProtection="1">
      <alignment horizontal="left"/>
      <protection locked="0"/>
    </xf>
    <xf numFmtId="0" fontId="12" fillId="6" borderId="17" xfId="0" quotePrefix="1" applyFont="1" applyFill="1" applyBorder="1" applyAlignment="1">
      <alignment horizontal="left" vertical="center"/>
    </xf>
    <xf numFmtId="0" fontId="12" fillId="6" borderId="15" xfId="0" quotePrefix="1" applyFont="1" applyFill="1" applyBorder="1" applyAlignment="1">
      <alignment horizontal="left" vertical="center"/>
    </xf>
    <xf numFmtId="0" fontId="12" fillId="6" borderId="16" xfId="0" quotePrefix="1" applyFont="1" applyFill="1" applyBorder="1" applyAlignment="1">
      <alignment horizontal="left" vertical="center"/>
    </xf>
    <xf numFmtId="0" fontId="8" fillId="5" borderId="18" xfId="0" quotePrefix="1" applyFont="1" applyFill="1" applyBorder="1" applyAlignment="1">
      <alignment horizontal="center" vertical="center"/>
    </xf>
    <xf numFmtId="0" fontId="8" fillId="5" borderId="19" xfId="0" quotePrefix="1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0" fillId="5" borderId="30" xfId="0" applyFont="1" applyFill="1" applyBorder="1" applyAlignment="1">
      <alignment horizontal="left" vertical="center" wrapText="1"/>
    </xf>
    <xf numFmtId="0" fontId="10" fillId="5" borderId="31" xfId="0" applyFont="1" applyFill="1" applyBorder="1" applyAlignment="1">
      <alignment horizontal="left" vertical="center" wrapText="1"/>
    </xf>
    <xf numFmtId="0" fontId="10" fillId="5" borderId="34" xfId="0" applyFont="1" applyFill="1" applyBorder="1" applyAlignment="1">
      <alignment horizontal="left" vertical="center" wrapText="1"/>
    </xf>
    <xf numFmtId="0" fontId="10" fillId="5" borderId="35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6" fillId="5" borderId="28" xfId="0" quotePrefix="1" applyFont="1" applyFill="1" applyBorder="1" applyAlignment="1">
      <alignment horizontal="left" vertical="top"/>
    </xf>
    <xf numFmtId="0" fontId="16" fillId="5" borderId="26" xfId="0" quotePrefix="1" applyFont="1" applyFill="1" applyBorder="1" applyAlignment="1">
      <alignment horizontal="left" vertical="top"/>
    </xf>
    <xf numFmtId="168" fontId="9" fillId="0" borderId="28" xfId="0" quotePrefix="1" applyNumberFormat="1" applyFont="1" applyBorder="1" applyAlignment="1">
      <alignment horizontal="center" vertical="top"/>
    </xf>
    <xf numFmtId="168" fontId="9" fillId="0" borderId="26" xfId="0" quotePrefix="1" applyNumberFormat="1" applyFont="1" applyBorder="1" applyAlignment="1">
      <alignment horizontal="center" vertical="top"/>
    </xf>
    <xf numFmtId="0" fontId="0" fillId="5" borderId="30" xfId="0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17" fillId="4" borderId="37" xfId="0" applyFont="1" applyFill="1" applyBorder="1" applyAlignment="1" applyProtection="1">
      <alignment horizontal="left" vertical="center" wrapText="1"/>
      <protection locked="0"/>
    </xf>
    <xf numFmtId="0" fontId="17" fillId="4" borderId="38" xfId="0" applyFont="1" applyFill="1" applyBorder="1" applyAlignment="1" applyProtection="1">
      <alignment horizontal="left" vertical="center" wrapText="1"/>
      <protection locked="0"/>
    </xf>
    <xf numFmtId="0" fontId="17" fillId="4" borderId="39" xfId="0" applyFont="1" applyFill="1" applyBorder="1" applyAlignment="1" applyProtection="1">
      <alignment horizontal="left" vertical="center" wrapText="1"/>
      <protection locked="0"/>
    </xf>
    <xf numFmtId="0" fontId="17" fillId="4" borderId="40" xfId="0" applyFont="1" applyFill="1" applyBorder="1" applyAlignment="1" applyProtection="1">
      <alignment horizontal="left" vertical="center" wrapText="1"/>
      <protection locked="0"/>
    </xf>
    <xf numFmtId="0" fontId="10" fillId="7" borderId="44" xfId="0" applyFont="1" applyFill="1" applyBorder="1" applyAlignment="1" applyProtection="1">
      <alignment horizontal="left"/>
      <protection locked="0"/>
    </xf>
    <xf numFmtId="0" fontId="10" fillId="7" borderId="27" xfId="0" applyFont="1" applyFill="1" applyBorder="1" applyAlignment="1" applyProtection="1">
      <alignment horizontal="left"/>
      <protection locked="0"/>
    </xf>
    <xf numFmtId="0" fontId="0" fillId="7" borderId="27" xfId="0" applyFill="1" applyBorder="1" applyAlignment="1" applyProtection="1">
      <alignment horizontal="center"/>
      <protection locked="0"/>
    </xf>
    <xf numFmtId="0" fontId="13" fillId="5" borderId="41" xfId="0" applyFont="1" applyFill="1" applyBorder="1" applyAlignment="1" applyProtection="1">
      <alignment horizontal="center" vertical="center"/>
      <protection locked="0"/>
    </xf>
    <xf numFmtId="0" fontId="13" fillId="5" borderId="21" xfId="0" applyFont="1" applyFill="1" applyBorder="1" applyAlignment="1" applyProtection="1">
      <alignment horizontal="center" vertical="center"/>
      <protection locked="0"/>
    </xf>
    <xf numFmtId="0" fontId="17" fillId="7" borderId="45" xfId="0" applyFont="1" applyFill="1" applyBorder="1" applyAlignment="1" applyProtection="1">
      <alignment horizontal="right"/>
      <protection locked="0"/>
    </xf>
    <xf numFmtId="0" fontId="19" fillId="7" borderId="46" xfId="0" applyFont="1" applyFill="1" applyBorder="1" applyAlignment="1" applyProtection="1">
      <alignment horizontal="right"/>
      <protection locked="0"/>
    </xf>
    <xf numFmtId="0" fontId="18" fillId="5" borderId="49" xfId="0" applyFont="1" applyFill="1" applyBorder="1" applyAlignment="1" applyProtection="1">
      <alignment horizontal="left"/>
      <protection locked="0"/>
    </xf>
    <xf numFmtId="0" fontId="18" fillId="5" borderId="50" xfId="0" applyFont="1" applyFill="1" applyBorder="1" applyAlignment="1" applyProtection="1">
      <alignment horizontal="left"/>
      <protection locked="0"/>
    </xf>
    <xf numFmtId="0" fontId="18" fillId="5" borderId="13" xfId="0" applyFont="1" applyFill="1" applyBorder="1" applyAlignment="1" applyProtection="1">
      <alignment horizontal="left"/>
      <protection locked="0"/>
    </xf>
    <xf numFmtId="0" fontId="18" fillId="5" borderId="51" xfId="0" applyFont="1" applyFill="1" applyBorder="1" applyAlignment="1" applyProtection="1">
      <alignment horizontal="left"/>
      <protection locked="0"/>
    </xf>
    <xf numFmtId="0" fontId="10" fillId="5" borderId="41" xfId="0" applyFont="1" applyFill="1" applyBorder="1" applyAlignment="1" applyProtection="1">
      <alignment horizontal="center" vertical="center"/>
      <protection locked="0"/>
    </xf>
    <xf numFmtId="0" fontId="10" fillId="5" borderId="21" xfId="0" applyFont="1" applyFill="1" applyBorder="1" applyAlignment="1" applyProtection="1">
      <alignment horizontal="center" vertical="center"/>
      <protection locked="0"/>
    </xf>
    <xf numFmtId="0" fontId="10" fillId="5" borderId="44" xfId="0" applyFont="1" applyFill="1" applyBorder="1" applyAlignment="1" applyProtection="1">
      <alignment horizontal="center" vertical="center"/>
      <protection locked="0"/>
    </xf>
    <xf numFmtId="0" fontId="10" fillId="5" borderId="27" xfId="0" applyFont="1" applyFill="1" applyBorder="1" applyAlignment="1" applyProtection="1">
      <alignment horizontal="center" vertical="center"/>
      <protection locked="0"/>
    </xf>
    <xf numFmtId="0" fontId="10" fillId="5" borderId="8" xfId="0" applyFont="1" applyFill="1" applyBorder="1" applyAlignment="1" applyProtection="1">
      <alignment horizontal="center" vertical="center" wrapText="1"/>
      <protection locked="0"/>
    </xf>
    <xf numFmtId="0" fontId="10" fillId="5" borderId="21" xfId="0" applyFont="1" applyFill="1" applyBorder="1" applyAlignment="1" applyProtection="1">
      <alignment horizontal="center" vertical="center" wrapText="1"/>
      <protection locked="0"/>
    </xf>
    <xf numFmtId="0" fontId="13" fillId="5" borderId="8" xfId="0" applyFont="1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>
      <alignment horizontal="center" vertical="center" wrapText="1"/>
    </xf>
    <xf numFmtId="0" fontId="10" fillId="5" borderId="10" xfId="0" applyFont="1" applyFill="1" applyBorder="1" applyAlignment="1" applyProtection="1">
      <alignment horizontal="center" vertical="center"/>
      <protection locked="0"/>
    </xf>
    <xf numFmtId="0" fontId="10" fillId="5" borderId="43" xfId="0" applyFont="1" applyFill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left"/>
      <protection locked="0"/>
    </xf>
    <xf numFmtId="0" fontId="10" fillId="0" borderId="25" xfId="0" applyFont="1" applyBorder="1" applyAlignment="1" applyProtection="1">
      <alignment horizontal="left"/>
      <protection locked="0"/>
    </xf>
    <xf numFmtId="0" fontId="10" fillId="5" borderId="52" xfId="0" applyFont="1" applyFill="1" applyBorder="1" applyAlignment="1" applyProtection="1">
      <alignment horizontal="center" vertical="center"/>
      <protection locked="0"/>
    </xf>
    <xf numFmtId="0" fontId="10" fillId="5" borderId="53" xfId="0" applyFont="1" applyFill="1" applyBorder="1" applyAlignment="1" applyProtection="1">
      <alignment horizontal="center" vertical="center"/>
      <protection locked="0"/>
    </xf>
    <xf numFmtId="0" fontId="0" fillId="5" borderId="53" xfId="0" applyFill="1" applyBorder="1" applyAlignment="1" applyProtection="1">
      <alignment horizontal="center" vertical="center" wrapText="1"/>
      <protection locked="0"/>
    </xf>
    <xf numFmtId="0" fontId="18" fillId="7" borderId="17" xfId="0" applyFont="1" applyFill="1" applyBorder="1" applyAlignment="1" applyProtection="1">
      <alignment horizontal="center"/>
      <protection locked="0"/>
    </xf>
    <xf numFmtId="0" fontId="18" fillId="7" borderId="15" xfId="0" applyFont="1" applyFill="1" applyBorder="1" applyAlignment="1" applyProtection="1">
      <alignment horizontal="center"/>
      <protection locked="0"/>
    </xf>
    <xf numFmtId="0" fontId="18" fillId="7" borderId="16" xfId="0" applyFont="1" applyFill="1" applyBorder="1" applyAlignment="1" applyProtection="1">
      <alignment horizontal="center"/>
      <protection locked="0"/>
    </xf>
    <xf numFmtId="0" fontId="10" fillId="5" borderId="18" xfId="0" applyFont="1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10" fillId="7" borderId="24" xfId="0" applyFont="1" applyFill="1" applyBorder="1" applyAlignment="1" applyProtection="1">
      <alignment horizontal="left"/>
      <protection locked="0"/>
    </xf>
    <xf numFmtId="0" fontId="10" fillId="7" borderId="25" xfId="0" applyFont="1" applyFill="1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19" fillId="7" borderId="54" xfId="0" applyFont="1" applyFill="1" applyBorder="1" applyAlignment="1" applyProtection="1">
      <alignment horizontal="right"/>
      <protection locked="0"/>
    </xf>
    <xf numFmtId="0" fontId="19" fillId="7" borderId="55" xfId="0" applyFont="1" applyFill="1" applyBorder="1" applyAlignment="1" applyProtection="1">
      <alignment horizontal="right"/>
      <protection locked="0"/>
    </xf>
    <xf numFmtId="0" fontId="19" fillId="7" borderId="56" xfId="0" applyFont="1" applyFill="1" applyBorder="1" applyAlignment="1" applyProtection="1">
      <alignment horizontal="right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41" xfId="0" quotePrefix="1" applyBorder="1" applyAlignment="1" applyProtection="1">
      <alignment horizontal="center"/>
      <protection locked="0"/>
    </xf>
    <xf numFmtId="0" fontId="0" fillId="0" borderId="21" xfId="0" quotePrefix="1" applyBorder="1" applyAlignment="1" applyProtection="1">
      <alignment horizontal="center"/>
      <protection locked="0"/>
    </xf>
    <xf numFmtId="0" fontId="0" fillId="0" borderId="42" xfId="0" quotePrefix="1" applyBorder="1" applyAlignment="1" applyProtection="1">
      <alignment horizontal="center"/>
      <protection locked="0"/>
    </xf>
    <xf numFmtId="0" fontId="0" fillId="0" borderId="43" xfId="0" quotePrefix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22" fillId="0" borderId="3" xfId="0" applyFont="1" applyBorder="1" applyAlignment="1" applyProtection="1">
      <alignment horizontal="left" vertical="top" wrapText="1"/>
      <protection locked="0"/>
    </xf>
    <xf numFmtId="0" fontId="22" fillId="0" borderId="4" xfId="0" applyFont="1" applyBorder="1" applyAlignment="1" applyProtection="1">
      <alignment horizontal="left" vertical="top" wrapText="1"/>
      <protection locked="0"/>
    </xf>
    <xf numFmtId="0" fontId="22" fillId="0" borderId="5" xfId="0" applyFont="1" applyBorder="1" applyAlignment="1" applyProtection="1">
      <alignment horizontal="left" vertical="top" wrapText="1"/>
      <protection locked="0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17" fillId="4" borderId="3" xfId="0" applyFont="1" applyFill="1" applyBorder="1" applyAlignment="1" applyProtection="1">
      <alignment horizontal="center" vertical="center" wrapText="1"/>
      <protection locked="0"/>
    </xf>
    <xf numFmtId="0" fontId="17" fillId="4" borderId="4" xfId="0" applyFont="1" applyFill="1" applyBorder="1" applyAlignment="1" applyProtection="1">
      <alignment horizontal="center" vertical="center" wrapText="1"/>
      <protection locked="0"/>
    </xf>
    <xf numFmtId="0" fontId="17" fillId="4" borderId="5" xfId="0" applyFont="1" applyFill="1" applyBorder="1" applyAlignment="1" applyProtection="1">
      <alignment horizontal="center" vertical="center" wrapText="1"/>
      <protection locked="0"/>
    </xf>
    <xf numFmtId="0" fontId="17" fillId="4" borderId="6" xfId="0" applyFont="1" applyFill="1" applyBorder="1" applyAlignment="1" applyProtection="1">
      <alignment horizontal="center" vertical="center" wrapText="1"/>
      <protection locked="0"/>
    </xf>
    <xf numFmtId="0" fontId="23" fillId="0" borderId="41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>
      <alignment vertical="center" wrapText="1"/>
    </xf>
    <xf numFmtId="0" fontId="23" fillId="0" borderId="42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4" fillId="0" borderId="44" xfId="0" applyFont="1" applyBorder="1" applyAlignment="1">
      <alignment horizontal="justify" vertical="top" wrapText="1"/>
    </xf>
    <xf numFmtId="0" fontId="24" fillId="0" borderId="27" xfId="0" applyFont="1" applyBorder="1" applyAlignment="1">
      <alignment horizontal="justify" vertical="top" wrapText="1"/>
    </xf>
    <xf numFmtId="0" fontId="24" fillId="0" borderId="28" xfId="0" applyFont="1" applyBorder="1" applyAlignment="1">
      <alignment horizontal="justify" vertical="top" wrapText="1"/>
    </xf>
    <xf numFmtId="0" fontId="24" fillId="0" borderId="33" xfId="0" applyFont="1" applyBorder="1" applyAlignment="1">
      <alignment horizontal="justify" vertical="top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25" xfId="0" applyBorder="1" applyAlignment="1"/>
    <xf numFmtId="0" fontId="0" fillId="0" borderId="26" xfId="0" applyBorder="1" applyAlignment="1"/>
    <xf numFmtId="0" fontId="0" fillId="0" borderId="31" xfId="0" applyBorder="1" applyAlignment="1"/>
    <xf numFmtId="0" fontId="0" fillId="0" borderId="60" xfId="0" applyBorder="1" applyAlignment="1"/>
    <xf numFmtId="0" fontId="0" fillId="0" borderId="0" xfId="0" applyAlignment="1"/>
    <xf numFmtId="0" fontId="0" fillId="0" borderId="58" xfId="0" applyBorder="1" applyAlignment="1"/>
  </cellXfs>
  <cellStyles count="4">
    <cellStyle name="Normal 2" xfId="1" xr:uid="{00000000-0005-0000-0000-000000000000}"/>
    <cellStyle name="Normal 3" xfId="2" xr:uid="{00000000-0005-0000-0000-000001000000}"/>
    <cellStyle name="Normalny" xfId="0" builtinId="0"/>
    <cellStyle name="Normalny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628650</xdr:colOff>
      <xdr:row>1</xdr:row>
      <xdr:rowOff>19049</xdr:rowOff>
    </xdr:from>
    <xdr:to>
      <xdr:col>9</xdr:col>
      <xdr:colOff>1049339</xdr:colOff>
      <xdr:row>2</xdr:row>
      <xdr:rowOff>133350</xdr:rowOff>
    </xdr:to>
    <xdr:pic>
      <xdr:nvPicPr>
        <xdr:cNvPr id="2" name="Obraz 3" descr="C:\Users\m.mondzelewska.FDPA\AppData\Local\Microsoft\Windows\INetCache\Content.Outlook\QLHNG0VC\Obraz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180974"/>
          <a:ext cx="1296989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438150</xdr:colOff>
          <xdr:row>30</xdr:row>
          <xdr:rowOff>104775</xdr:rowOff>
        </xdr:from>
        <xdr:to>
          <xdr:col>4</xdr:col>
          <xdr:colOff>0</xdr:colOff>
          <xdr:row>30</xdr:row>
          <xdr:rowOff>342900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Dodaj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476250</xdr:colOff>
          <xdr:row>30</xdr:row>
          <xdr:rowOff>114300</xdr:rowOff>
        </xdr:from>
        <xdr:to>
          <xdr:col>6</xdr:col>
          <xdr:colOff>495300</xdr:colOff>
          <xdr:row>30</xdr:row>
          <xdr:rowOff>342900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Usuń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390525</xdr:colOff>
          <xdr:row>35</xdr:row>
          <xdr:rowOff>104775</xdr:rowOff>
        </xdr:from>
        <xdr:to>
          <xdr:col>3</xdr:col>
          <xdr:colOff>695325</xdr:colOff>
          <xdr:row>35</xdr:row>
          <xdr:rowOff>342900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Dodaj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514350</xdr:colOff>
          <xdr:row>35</xdr:row>
          <xdr:rowOff>133350</xdr:rowOff>
        </xdr:from>
        <xdr:to>
          <xdr:col>6</xdr:col>
          <xdr:colOff>533400</xdr:colOff>
          <xdr:row>35</xdr:row>
          <xdr:rowOff>361950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Usuń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314325</xdr:colOff>
          <xdr:row>39</xdr:row>
          <xdr:rowOff>114300</xdr:rowOff>
        </xdr:from>
        <xdr:to>
          <xdr:col>3</xdr:col>
          <xdr:colOff>590550</xdr:colOff>
          <xdr:row>39</xdr:row>
          <xdr:rowOff>381000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Dodaj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552450</xdr:colOff>
          <xdr:row>39</xdr:row>
          <xdr:rowOff>123825</xdr:rowOff>
        </xdr:from>
        <xdr:to>
          <xdr:col>6</xdr:col>
          <xdr:colOff>571500</xdr:colOff>
          <xdr:row>39</xdr:row>
          <xdr:rowOff>352425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Usuń wiersz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560295</xdr:colOff>
      <xdr:row>2</xdr:row>
      <xdr:rowOff>272678</xdr:rowOff>
    </xdr:from>
    <xdr:to>
      <xdr:col>7</xdr:col>
      <xdr:colOff>2263589</xdr:colOff>
      <xdr:row>2</xdr:row>
      <xdr:rowOff>1618980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266" y="4082678"/>
          <a:ext cx="8314764" cy="1346302"/>
        </a:xfrm>
        <a:prstGeom prst="rect">
          <a:avLst/>
        </a:prstGeom>
      </xdr:spPr>
    </xdr:pic>
    <xdr:clientData/>
  </xdr:twoCellAnchor>
  <xdr:twoCellAnchor editAs="oneCell">
    <xdr:from>
      <xdr:col>3</xdr:col>
      <xdr:colOff>605119</xdr:colOff>
      <xdr:row>0</xdr:row>
      <xdr:rowOff>638735</xdr:rowOff>
    </xdr:from>
    <xdr:to>
      <xdr:col>6</xdr:col>
      <xdr:colOff>360531</xdr:colOff>
      <xdr:row>0</xdr:row>
      <xdr:rowOff>1318820</xdr:rowOff>
    </xdr:to>
    <xdr:pic>
      <xdr:nvPicPr>
        <xdr:cNvPr id="4" name="Obraz 3" descr="P:\2021_2027\17_FEPW_Polska Wschodnia\0_Zespół\promocja\FEPW - RP - UE\POLSKI\Poziomy - podstawowy\FEPW_RP_UE_RGB-2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795" y="638735"/>
          <a:ext cx="3274060" cy="680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C2:AA68"/>
  <sheetViews>
    <sheetView showGridLines="0" tabSelected="1" zoomScaleNormal="100" workbookViewId="0">
      <selection activeCell="G12" sqref="G12:I12"/>
    </sheetView>
  </sheetViews>
  <sheetFormatPr defaultColWidth="9.140625" defaultRowHeight="12.75"/>
  <cols>
    <col min="1" max="1" width="12" customWidth="1"/>
    <col min="2" max="2" width="5.85546875" customWidth="1"/>
    <col min="3" max="3" width="10.5703125" customWidth="1"/>
    <col min="4" max="4" width="10.85546875" customWidth="1"/>
    <col min="5" max="5" width="12.140625" customWidth="1"/>
    <col min="6" max="6" width="11.42578125" customWidth="1"/>
    <col min="7" max="7" width="14.140625" customWidth="1"/>
    <col min="8" max="8" width="16.85546875" customWidth="1"/>
    <col min="9" max="9" width="13.140625" customWidth="1"/>
    <col min="10" max="10" width="22.42578125" customWidth="1"/>
  </cols>
  <sheetData>
    <row r="2" spans="3:27" ht="62.25" customHeight="1">
      <c r="C2" s="45"/>
      <c r="D2" s="45"/>
      <c r="E2" s="45"/>
      <c r="F2" s="45"/>
      <c r="G2" s="45"/>
      <c r="H2" s="45"/>
      <c r="I2" s="45"/>
      <c r="J2" s="45"/>
    </row>
    <row r="3" spans="3:27" ht="21" customHeight="1"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3:27" ht="31.5" customHeight="1" thickBot="1">
      <c r="C4" s="47" t="s">
        <v>0</v>
      </c>
      <c r="D4" s="47"/>
      <c r="E4" s="47"/>
      <c r="F4" s="47"/>
      <c r="G4" s="47"/>
      <c r="H4" s="47"/>
      <c r="I4" s="47"/>
      <c r="J4" s="47"/>
    </row>
    <row r="5" spans="3:27" ht="25.15" customHeight="1" thickBot="1">
      <c r="C5" s="48" t="s">
        <v>1</v>
      </c>
      <c r="D5" s="49"/>
      <c r="E5" s="49"/>
      <c r="F5" s="49"/>
      <c r="G5" s="49"/>
      <c r="H5" s="49"/>
      <c r="I5" s="50"/>
      <c r="J5" s="51"/>
    </row>
    <row r="6" spans="3:27" s="14" customFormat="1" ht="11.25" customHeight="1">
      <c r="C6" s="52" t="s">
        <v>2</v>
      </c>
      <c r="D6" s="53"/>
      <c r="E6" s="53"/>
      <c r="F6" s="53"/>
      <c r="G6" s="54" t="s">
        <v>3</v>
      </c>
      <c r="H6" s="54"/>
      <c r="I6" s="55"/>
      <c r="J6" s="56"/>
    </row>
    <row r="7" spans="3:27" s="14" customFormat="1" ht="23.25" customHeight="1" thickBot="1">
      <c r="C7" s="57"/>
      <c r="D7" s="58"/>
      <c r="E7" s="58"/>
      <c r="F7" s="59"/>
      <c r="G7" s="60"/>
      <c r="H7" s="58"/>
      <c r="I7" s="58"/>
      <c r="J7" s="61"/>
    </row>
    <row r="8" spans="3:27" s="14" customFormat="1" ht="11.25" customHeight="1">
      <c r="C8" s="52" t="s">
        <v>4</v>
      </c>
      <c r="D8" s="53"/>
      <c r="E8" s="53"/>
      <c r="F8" s="53"/>
      <c r="G8" s="54" t="s">
        <v>5</v>
      </c>
      <c r="H8" s="54"/>
      <c r="I8" s="55"/>
      <c r="J8" s="56"/>
    </row>
    <row r="9" spans="3:27" s="14" customFormat="1" ht="23.25" customHeight="1" thickBot="1">
      <c r="C9" s="57"/>
      <c r="D9" s="58"/>
      <c r="E9" s="58"/>
      <c r="F9" s="59"/>
      <c r="G9" s="60"/>
      <c r="H9" s="58"/>
      <c r="I9" s="58"/>
      <c r="J9" s="61"/>
    </row>
    <row r="10" spans="3:27" s="14" customFormat="1" ht="11.25" customHeight="1">
      <c r="C10" s="52" t="s">
        <v>6</v>
      </c>
      <c r="D10" s="53"/>
      <c r="E10" s="53"/>
      <c r="F10" s="53"/>
      <c r="G10" s="54" t="s">
        <v>7</v>
      </c>
      <c r="H10" s="54"/>
      <c r="I10" s="55"/>
      <c r="J10" s="56"/>
    </row>
    <row r="11" spans="3:27" s="14" customFormat="1" ht="23.25" customHeight="1" thickBot="1">
      <c r="C11" s="62"/>
      <c r="D11" s="63"/>
      <c r="E11" s="63"/>
      <c r="F11" s="64"/>
      <c r="G11" s="65"/>
      <c r="H11" s="66"/>
      <c r="I11" s="66"/>
      <c r="J11" s="67"/>
    </row>
    <row r="12" spans="3:27" s="14" customFormat="1" ht="23.25" customHeight="1" thickBot="1">
      <c r="C12" s="68" t="s">
        <v>8</v>
      </c>
      <c r="D12" s="69"/>
      <c r="E12" s="69"/>
      <c r="F12" s="69"/>
      <c r="G12" s="70" t="s">
        <v>9</v>
      </c>
      <c r="H12" s="71"/>
      <c r="I12" s="71"/>
      <c r="J12" s="15"/>
    </row>
    <row r="13" spans="3:27" s="14" customFormat="1" ht="23.25" customHeight="1" thickBot="1">
      <c r="C13" s="48" t="s">
        <v>10</v>
      </c>
      <c r="D13" s="49"/>
      <c r="E13" s="49"/>
      <c r="F13" s="49"/>
      <c r="G13" s="49"/>
      <c r="H13" s="49"/>
      <c r="I13" s="50"/>
      <c r="J13" s="51"/>
    </row>
    <row r="14" spans="3:27" s="14" customFormat="1" ht="11.25" customHeight="1">
      <c r="C14" s="52" t="s">
        <v>2</v>
      </c>
      <c r="D14" s="53"/>
      <c r="E14" s="53"/>
      <c r="F14" s="53"/>
      <c r="G14" s="54" t="s">
        <v>3</v>
      </c>
      <c r="H14" s="54"/>
      <c r="I14" s="55"/>
      <c r="J14" s="56"/>
    </row>
    <row r="15" spans="3:27" s="14" customFormat="1" ht="23.25" customHeight="1" thickBot="1">
      <c r="C15" s="57"/>
      <c r="D15" s="58"/>
      <c r="E15" s="58"/>
      <c r="F15" s="59"/>
      <c r="G15" s="60"/>
      <c r="H15" s="58"/>
      <c r="I15" s="58"/>
      <c r="J15" s="61"/>
    </row>
    <row r="16" spans="3:27" s="14" customFormat="1" ht="11.25" customHeight="1">
      <c r="C16" s="52" t="s">
        <v>4</v>
      </c>
      <c r="D16" s="53"/>
      <c r="E16" s="53"/>
      <c r="F16" s="53"/>
      <c r="G16" s="54" t="s">
        <v>5</v>
      </c>
      <c r="H16" s="54"/>
      <c r="I16" s="55"/>
      <c r="J16" s="56"/>
    </row>
    <row r="17" spans="3:10" s="14" customFormat="1" ht="27.75" customHeight="1" thickBot="1">
      <c r="C17" s="57"/>
      <c r="D17" s="58"/>
      <c r="E17" s="58"/>
      <c r="F17" s="59"/>
      <c r="G17" s="60"/>
      <c r="H17" s="58"/>
      <c r="I17" s="58"/>
      <c r="J17" s="61"/>
    </row>
    <row r="18" spans="3:10" s="14" customFormat="1" ht="11.25" customHeight="1">
      <c r="C18" s="52" t="s">
        <v>11</v>
      </c>
      <c r="D18" s="53"/>
      <c r="E18" s="53"/>
      <c r="F18" s="53"/>
      <c r="G18" s="72"/>
      <c r="H18" s="72"/>
      <c r="I18" s="73"/>
      <c r="J18" s="74"/>
    </row>
    <row r="19" spans="3:10" s="14" customFormat="1" ht="36" customHeight="1" thickBot="1">
      <c r="C19" s="62"/>
      <c r="D19" s="63"/>
      <c r="E19" s="63"/>
      <c r="F19" s="64"/>
      <c r="G19" s="75"/>
      <c r="H19" s="76"/>
      <c r="I19" s="77"/>
      <c r="J19" s="78"/>
    </row>
    <row r="20" spans="3:10" s="16" customFormat="1" ht="16.5" customHeight="1" thickBot="1">
      <c r="C20" s="83" t="s">
        <v>12</v>
      </c>
      <c r="D20" s="84"/>
      <c r="E20" s="84"/>
      <c r="F20" s="84"/>
      <c r="G20" s="84"/>
      <c r="H20" s="84"/>
      <c r="I20" s="84"/>
      <c r="J20" s="85"/>
    </row>
    <row r="21" spans="3:10" s="16" customFormat="1" ht="25.5" customHeight="1">
      <c r="C21" s="86" t="s">
        <v>13</v>
      </c>
      <c r="D21" s="87"/>
      <c r="E21" s="87"/>
      <c r="F21" s="88"/>
      <c r="G21" s="17" t="s">
        <v>14</v>
      </c>
      <c r="H21" s="18" t="s">
        <v>15</v>
      </c>
      <c r="I21" s="89" t="s">
        <v>16</v>
      </c>
      <c r="J21" s="90"/>
    </row>
    <row r="22" spans="3:10" ht="22.5" customHeight="1">
      <c r="C22" s="91"/>
      <c r="D22" s="92"/>
      <c r="E22" s="92"/>
      <c r="F22" s="93"/>
      <c r="G22" s="19"/>
      <c r="H22" s="19"/>
      <c r="I22" s="94"/>
      <c r="J22" s="95"/>
    </row>
    <row r="23" spans="3:10" ht="11.25" customHeight="1">
      <c r="C23" s="96" t="s">
        <v>17</v>
      </c>
      <c r="D23" s="97"/>
      <c r="E23" s="97"/>
      <c r="F23" s="100"/>
      <c r="G23" s="102" t="s">
        <v>18</v>
      </c>
      <c r="H23" s="103"/>
      <c r="I23" s="20"/>
      <c r="J23" s="21" t="s">
        <v>19</v>
      </c>
    </row>
    <row r="24" spans="3:10" ht="16.5" customHeight="1">
      <c r="C24" s="98"/>
      <c r="D24" s="99"/>
      <c r="E24" s="99"/>
      <c r="F24" s="101"/>
      <c r="G24" s="104"/>
      <c r="H24" s="105"/>
      <c r="I24" s="22"/>
      <c r="J24" s="23"/>
    </row>
    <row r="25" spans="3:10" ht="11.25" customHeight="1">
      <c r="C25" s="106" t="s">
        <v>20</v>
      </c>
      <c r="D25" s="107"/>
      <c r="E25" s="107"/>
      <c r="F25" s="100"/>
      <c r="G25" s="102" t="s">
        <v>18</v>
      </c>
      <c r="H25" s="103"/>
      <c r="I25" s="20"/>
      <c r="J25" s="21" t="s">
        <v>19</v>
      </c>
    </row>
    <row r="26" spans="3:10" ht="16.5" customHeight="1">
      <c r="C26" s="108"/>
      <c r="D26" s="109"/>
      <c r="E26" s="109"/>
      <c r="F26" s="101"/>
      <c r="G26" s="104"/>
      <c r="H26" s="105"/>
      <c r="I26" s="22"/>
      <c r="J26" s="23"/>
    </row>
    <row r="27" spans="3:10" ht="26.25" customHeight="1" thickBot="1">
      <c r="C27" s="110" t="s">
        <v>21</v>
      </c>
      <c r="D27" s="111"/>
      <c r="E27" s="111"/>
      <c r="F27" s="111"/>
      <c r="G27" s="111"/>
      <c r="H27" s="111"/>
      <c r="I27" s="112"/>
      <c r="J27" s="113"/>
    </row>
    <row r="28" spans="3:10" ht="16.5" customHeight="1" thickBot="1">
      <c r="C28" s="79" t="s">
        <v>22</v>
      </c>
      <c r="D28" s="80"/>
      <c r="E28" s="80"/>
      <c r="F28" s="80"/>
      <c r="G28" s="80"/>
      <c r="H28" s="80"/>
      <c r="I28" s="81"/>
      <c r="J28" s="82"/>
    </row>
    <row r="29" spans="3:10" s="16" customFormat="1" ht="30" customHeight="1">
      <c r="C29" s="117" t="s">
        <v>23</v>
      </c>
      <c r="D29" s="118"/>
      <c r="E29" s="118"/>
      <c r="F29" s="118" t="s">
        <v>24</v>
      </c>
      <c r="G29" s="118"/>
      <c r="H29" s="24" t="s">
        <v>25</v>
      </c>
      <c r="I29" s="25" t="s">
        <v>26</v>
      </c>
      <c r="J29" s="26" t="s">
        <v>27</v>
      </c>
    </row>
    <row r="30" spans="3:10" s="16" customFormat="1" ht="21.75" customHeight="1">
      <c r="C30" s="114"/>
      <c r="D30" s="115"/>
      <c r="E30" s="115"/>
      <c r="F30" s="116"/>
      <c r="G30" s="116"/>
      <c r="H30" s="27"/>
      <c r="I30" s="28" t="s">
        <v>28</v>
      </c>
      <c r="J30" s="29"/>
    </row>
    <row r="31" spans="3:10" ht="37.5" customHeight="1" thickBot="1">
      <c r="C31" s="119" t="s">
        <v>29</v>
      </c>
      <c r="D31" s="120"/>
      <c r="E31" s="120"/>
      <c r="F31" s="120"/>
      <c r="G31" s="120"/>
      <c r="H31" s="120"/>
      <c r="I31" s="30"/>
      <c r="J31" s="31">
        <v>0</v>
      </c>
    </row>
    <row r="32" spans="3:10" ht="16.5" customHeight="1" thickBot="1">
      <c r="C32" s="121" t="s">
        <v>30</v>
      </c>
      <c r="D32" s="122"/>
      <c r="E32" s="122"/>
      <c r="F32" s="122"/>
      <c r="G32" s="122"/>
      <c r="H32" s="122"/>
      <c r="I32" s="123"/>
      <c r="J32" s="124"/>
    </row>
    <row r="33" spans="3:10" ht="16.5" customHeight="1">
      <c r="C33" s="125" t="s">
        <v>31</v>
      </c>
      <c r="D33" s="126"/>
      <c r="E33" s="126"/>
      <c r="F33" s="126" t="s">
        <v>24</v>
      </c>
      <c r="G33" s="126"/>
      <c r="H33" s="129" t="s">
        <v>32</v>
      </c>
      <c r="I33" s="131" t="s">
        <v>26</v>
      </c>
      <c r="J33" s="133" t="s">
        <v>27</v>
      </c>
    </row>
    <row r="34" spans="3:10" s="16" customFormat="1" ht="10.5" customHeight="1">
      <c r="C34" s="127"/>
      <c r="D34" s="128"/>
      <c r="E34" s="128"/>
      <c r="F34" s="128"/>
      <c r="G34" s="128"/>
      <c r="H34" s="130"/>
      <c r="I34" s="132"/>
      <c r="J34" s="134"/>
    </row>
    <row r="35" spans="3:10" ht="17.25" customHeight="1">
      <c r="C35" s="114"/>
      <c r="D35" s="115"/>
      <c r="E35" s="115"/>
      <c r="F35" s="116"/>
      <c r="G35" s="116"/>
      <c r="H35" s="27"/>
      <c r="I35" s="28" t="s">
        <v>28</v>
      </c>
      <c r="J35" s="29"/>
    </row>
    <row r="36" spans="3:10" ht="37.5" customHeight="1" thickBot="1">
      <c r="C36" s="119" t="s">
        <v>33</v>
      </c>
      <c r="D36" s="120"/>
      <c r="E36" s="120"/>
      <c r="F36" s="120"/>
      <c r="G36" s="120"/>
      <c r="H36" s="120"/>
      <c r="I36" s="30"/>
      <c r="J36" s="31">
        <v>0</v>
      </c>
    </row>
    <row r="37" spans="3:10" ht="16.5" customHeight="1" thickBot="1">
      <c r="C37" s="79" t="s">
        <v>34</v>
      </c>
      <c r="D37" s="80"/>
      <c r="E37" s="80"/>
      <c r="F37" s="80"/>
      <c r="G37" s="80"/>
      <c r="H37" s="80"/>
      <c r="I37" s="81"/>
      <c r="J37" s="82"/>
    </row>
    <row r="38" spans="3:10" ht="52.5" customHeight="1">
      <c r="C38" s="137" t="s">
        <v>35</v>
      </c>
      <c r="D38" s="138"/>
      <c r="E38" s="138"/>
      <c r="F38" s="139" t="s">
        <v>36</v>
      </c>
      <c r="G38" s="139"/>
      <c r="H38" s="32" t="s">
        <v>37</v>
      </c>
      <c r="I38" s="33" t="s">
        <v>38</v>
      </c>
      <c r="J38" s="34" t="s">
        <v>27</v>
      </c>
    </row>
    <row r="39" spans="3:10" s="16" customFormat="1" ht="19.5" customHeight="1">
      <c r="C39" s="114"/>
      <c r="D39" s="115"/>
      <c r="E39" s="115"/>
      <c r="F39" s="116"/>
      <c r="G39" s="116"/>
      <c r="H39" s="35"/>
      <c r="I39" s="28" t="s">
        <v>28</v>
      </c>
      <c r="J39" s="29"/>
    </row>
    <row r="40" spans="3:10" ht="38.25" customHeight="1" thickBot="1">
      <c r="C40" s="119" t="s">
        <v>39</v>
      </c>
      <c r="D40" s="120"/>
      <c r="E40" s="120"/>
      <c r="F40" s="120"/>
      <c r="G40" s="120"/>
      <c r="H40" s="120"/>
      <c r="I40" s="30"/>
      <c r="J40" s="31">
        <v>0</v>
      </c>
    </row>
    <row r="41" spans="3:10" ht="21.75" customHeight="1" thickBot="1">
      <c r="C41" s="140"/>
      <c r="D41" s="141"/>
      <c r="E41" s="141"/>
      <c r="F41" s="141"/>
      <c r="G41" s="141"/>
      <c r="H41" s="141"/>
      <c r="I41" s="141"/>
      <c r="J41" s="142"/>
    </row>
    <row r="42" spans="3:10" ht="21.95" customHeight="1" thickBot="1">
      <c r="C42" s="79" t="s">
        <v>40</v>
      </c>
      <c r="D42" s="80"/>
      <c r="E42" s="80"/>
      <c r="F42" s="80"/>
      <c r="G42" s="80"/>
      <c r="H42" s="80"/>
      <c r="I42" s="81"/>
      <c r="J42" s="82"/>
    </row>
    <row r="43" spans="3:10" ht="18" customHeight="1">
      <c r="C43" s="143" t="s">
        <v>13</v>
      </c>
      <c r="D43" s="144"/>
      <c r="E43" s="144"/>
      <c r="F43" s="144"/>
      <c r="G43" s="144"/>
      <c r="H43" s="145"/>
      <c r="I43" s="36" t="s">
        <v>41</v>
      </c>
      <c r="J43" s="37" t="s">
        <v>27</v>
      </c>
    </row>
    <row r="44" spans="3:10" ht="21" customHeight="1">
      <c r="C44" s="146"/>
      <c r="D44" s="147"/>
      <c r="E44" s="185"/>
      <c r="F44" s="185"/>
      <c r="G44" s="185"/>
      <c r="H44" s="186"/>
      <c r="I44" s="38"/>
      <c r="J44" s="29"/>
    </row>
    <row r="45" spans="3:10" ht="21" customHeight="1">
      <c r="C45" s="135"/>
      <c r="D45" s="136"/>
      <c r="E45" s="185"/>
      <c r="F45" s="185"/>
      <c r="G45" s="185"/>
      <c r="H45" s="186"/>
      <c r="I45" s="38"/>
      <c r="J45" s="29"/>
    </row>
    <row r="46" spans="3:10" ht="21" customHeight="1">
      <c r="C46" s="135"/>
      <c r="D46" s="185"/>
      <c r="E46" s="185"/>
      <c r="F46" s="185"/>
      <c r="G46" s="185"/>
      <c r="H46" s="186"/>
      <c r="I46" s="38"/>
      <c r="J46" s="29"/>
    </row>
    <row r="47" spans="3:10" ht="21" customHeight="1" thickBot="1">
      <c r="C47" s="150" t="s">
        <v>42</v>
      </c>
      <c r="D47" s="151"/>
      <c r="E47" s="151"/>
      <c r="F47" s="151"/>
      <c r="G47" s="151"/>
      <c r="H47" s="152"/>
      <c r="I47" s="39"/>
      <c r="J47" s="31">
        <f>SUM(J44:J46)</f>
        <v>0</v>
      </c>
    </row>
    <row r="48" spans="3:10" ht="14.25" customHeight="1">
      <c r="C48" s="153"/>
      <c r="D48" s="154"/>
      <c r="E48" s="154"/>
      <c r="F48" s="154"/>
      <c r="G48" s="154"/>
      <c r="H48" s="154"/>
      <c r="I48" s="154"/>
      <c r="J48" s="155"/>
    </row>
    <row r="49" spans="3:10" ht="12.75" customHeight="1">
      <c r="C49" s="156"/>
      <c r="D49" s="157"/>
      <c r="E49" s="157"/>
      <c r="F49" s="157"/>
      <c r="G49" s="157"/>
      <c r="H49" s="157"/>
      <c r="I49" s="158"/>
      <c r="J49" s="159"/>
    </row>
    <row r="50" spans="3:10" ht="18.75" customHeight="1" thickBot="1">
      <c r="C50" s="110" t="s">
        <v>43</v>
      </c>
      <c r="D50" s="111"/>
      <c r="E50" s="111"/>
      <c r="F50" s="111"/>
      <c r="G50" s="111"/>
      <c r="H50" s="111"/>
      <c r="I50" s="112"/>
      <c r="J50" s="113"/>
    </row>
    <row r="51" spans="3:10" ht="37.5" customHeight="1" thickBot="1">
      <c r="C51" s="160" t="s">
        <v>44</v>
      </c>
      <c r="D51" s="161"/>
      <c r="E51" s="161"/>
      <c r="F51" s="161"/>
      <c r="G51" s="161"/>
      <c r="H51" s="161"/>
      <c r="I51" s="162"/>
      <c r="J51" s="40" t="s">
        <v>28</v>
      </c>
    </row>
    <row r="52" spans="3:10" ht="29.25" customHeight="1" thickBot="1">
      <c r="C52" s="163" t="s">
        <v>45</v>
      </c>
      <c r="D52" s="164"/>
      <c r="E52" s="164"/>
      <c r="F52" s="164"/>
      <c r="G52" s="164"/>
      <c r="H52" s="164"/>
      <c r="I52" s="165"/>
      <c r="J52" s="166"/>
    </row>
    <row r="53" spans="3:10" ht="18" customHeight="1" thickBot="1">
      <c r="C53" s="167" t="s">
        <v>46</v>
      </c>
      <c r="D53" s="168"/>
      <c r="E53" s="168"/>
      <c r="F53" s="168"/>
      <c r="G53" s="168"/>
      <c r="H53" s="168"/>
      <c r="I53" s="169"/>
      <c r="J53" s="170"/>
    </row>
    <row r="54" spans="3:10" ht="18" customHeight="1">
      <c r="C54" s="171" t="s">
        <v>47</v>
      </c>
      <c r="D54" s="172"/>
      <c r="E54" s="172"/>
      <c r="F54" s="172"/>
      <c r="G54" s="172"/>
      <c r="H54" s="172"/>
      <c r="I54" s="173"/>
      <c r="J54" s="174"/>
    </row>
    <row r="55" spans="3:10" ht="37.5" customHeight="1">
      <c r="C55" s="175" t="s">
        <v>48</v>
      </c>
      <c r="D55" s="176"/>
      <c r="E55" s="176"/>
      <c r="F55" s="176"/>
      <c r="G55" s="176"/>
      <c r="H55" s="176"/>
      <c r="I55" s="177"/>
      <c r="J55" s="178"/>
    </row>
    <row r="56" spans="3:10" ht="108" customHeight="1">
      <c r="C56" s="175" t="s">
        <v>49</v>
      </c>
      <c r="D56" s="176"/>
      <c r="E56" s="176"/>
      <c r="F56" s="176"/>
      <c r="G56" s="176"/>
      <c r="H56" s="176"/>
      <c r="I56" s="177"/>
      <c r="J56" s="178"/>
    </row>
    <row r="57" spans="3:10" ht="6.75" customHeight="1">
      <c r="C57" s="148"/>
      <c r="D57" s="149"/>
      <c r="E57" s="149"/>
      <c r="F57" s="187"/>
      <c r="G57" s="187"/>
      <c r="H57" s="187"/>
      <c r="I57" s="187"/>
      <c r="J57" s="188"/>
    </row>
    <row r="58" spans="3:10" ht="6.75" customHeight="1">
      <c r="C58" s="153"/>
      <c r="D58" s="189"/>
      <c r="E58" s="189"/>
      <c r="F58" s="189"/>
      <c r="G58" s="189"/>
      <c r="H58" s="189"/>
      <c r="I58" s="189"/>
      <c r="J58" s="190"/>
    </row>
    <row r="59" spans="3:10" ht="54" customHeight="1">
      <c r="C59" s="179" t="s">
        <v>50</v>
      </c>
      <c r="D59" s="180"/>
      <c r="E59" s="180"/>
      <c r="F59" s="186"/>
      <c r="G59" s="181" t="s">
        <v>51</v>
      </c>
      <c r="H59" s="180"/>
      <c r="I59" s="180"/>
      <c r="J59" s="95"/>
    </row>
    <row r="60" spans="3:10" ht="62.25" customHeight="1">
      <c r="C60" s="179" t="s">
        <v>50</v>
      </c>
      <c r="D60" s="180"/>
      <c r="E60" s="180"/>
      <c r="F60" s="186"/>
      <c r="G60" s="181" t="s">
        <v>52</v>
      </c>
      <c r="H60" s="180"/>
      <c r="I60" s="180"/>
      <c r="J60" s="95"/>
    </row>
    <row r="61" spans="3:10" ht="13.5" thickBot="1">
      <c r="C61" s="182"/>
      <c r="D61" s="183"/>
      <c r="E61" s="183"/>
      <c r="F61" s="41"/>
      <c r="G61" s="41"/>
      <c r="H61" s="41"/>
      <c r="I61" s="41"/>
      <c r="J61" s="42"/>
    </row>
    <row r="63" spans="3:10">
      <c r="C63" t="s">
        <v>53</v>
      </c>
    </row>
    <row r="64" spans="3:10" ht="9" customHeight="1"/>
    <row r="65" spans="3:10" ht="12.75" hidden="1" customHeight="1"/>
    <row r="66" spans="3:10">
      <c r="H66" s="45"/>
      <c r="I66" s="45"/>
      <c r="J66" s="45"/>
    </row>
    <row r="68" spans="3:10">
      <c r="C68" s="43"/>
    </row>
  </sheetData>
  <mergeCells count="91">
    <mergeCell ref="H66:J66"/>
    <mergeCell ref="C58:J58"/>
    <mergeCell ref="C59:F59"/>
    <mergeCell ref="G59:J59"/>
    <mergeCell ref="C60:F60"/>
    <mergeCell ref="G60:J60"/>
    <mergeCell ref="C61:E61"/>
    <mergeCell ref="C57:J57"/>
    <mergeCell ref="C46:H46"/>
    <mergeCell ref="C47:H47"/>
    <mergeCell ref="C48:J48"/>
    <mergeCell ref="C49:J49"/>
    <mergeCell ref="C50:J50"/>
    <mergeCell ref="C51:I51"/>
    <mergeCell ref="C52:J52"/>
    <mergeCell ref="C53:J53"/>
    <mergeCell ref="C54:J54"/>
    <mergeCell ref="C55:J55"/>
    <mergeCell ref="C56:J56"/>
    <mergeCell ref="C45:H45"/>
    <mergeCell ref="C36:H36"/>
    <mergeCell ref="C37:J37"/>
    <mergeCell ref="C38:E38"/>
    <mergeCell ref="F38:G38"/>
    <mergeCell ref="C39:E39"/>
    <mergeCell ref="F39:G39"/>
    <mergeCell ref="C40:H40"/>
    <mergeCell ref="C41:J41"/>
    <mergeCell ref="C42:J42"/>
    <mergeCell ref="C43:H43"/>
    <mergeCell ref="C44:H44"/>
    <mergeCell ref="C35:E35"/>
    <mergeCell ref="F35:G35"/>
    <mergeCell ref="C29:E29"/>
    <mergeCell ref="F29:G29"/>
    <mergeCell ref="C30:E30"/>
    <mergeCell ref="F30:G30"/>
    <mergeCell ref="C31:H31"/>
    <mergeCell ref="C32:J32"/>
    <mergeCell ref="C33:E34"/>
    <mergeCell ref="F33:G34"/>
    <mergeCell ref="H33:H34"/>
    <mergeCell ref="I33:I34"/>
    <mergeCell ref="J33:J34"/>
    <mergeCell ref="C28:J28"/>
    <mergeCell ref="C20:J20"/>
    <mergeCell ref="C21:F21"/>
    <mergeCell ref="I21:J21"/>
    <mergeCell ref="C22:F22"/>
    <mergeCell ref="I22:J22"/>
    <mergeCell ref="C23:E24"/>
    <mergeCell ref="F23:F24"/>
    <mergeCell ref="G23:H23"/>
    <mergeCell ref="G24:H24"/>
    <mergeCell ref="C25:E26"/>
    <mergeCell ref="F25:F26"/>
    <mergeCell ref="G25:H25"/>
    <mergeCell ref="G26:H26"/>
    <mergeCell ref="C27:J27"/>
    <mergeCell ref="C17:F17"/>
    <mergeCell ref="G17:J17"/>
    <mergeCell ref="C18:F18"/>
    <mergeCell ref="G18:J18"/>
    <mergeCell ref="C19:F19"/>
    <mergeCell ref="G19:H19"/>
    <mergeCell ref="I19:J19"/>
    <mergeCell ref="C16:F16"/>
    <mergeCell ref="G16:J16"/>
    <mergeCell ref="C10:F10"/>
    <mergeCell ref="G10:J10"/>
    <mergeCell ref="C11:F11"/>
    <mergeCell ref="G11:J11"/>
    <mergeCell ref="C12:F12"/>
    <mergeCell ref="G12:I12"/>
    <mergeCell ref="C13:J13"/>
    <mergeCell ref="C14:F14"/>
    <mergeCell ref="G14:J14"/>
    <mergeCell ref="C15:F15"/>
    <mergeCell ref="G15:J15"/>
    <mergeCell ref="C7:F7"/>
    <mergeCell ref="G7:J7"/>
    <mergeCell ref="C8:F8"/>
    <mergeCell ref="G8:J8"/>
    <mergeCell ref="C9:F9"/>
    <mergeCell ref="G9:J9"/>
    <mergeCell ref="C2:J2"/>
    <mergeCell ref="C3:J3"/>
    <mergeCell ref="C4:J4"/>
    <mergeCell ref="C5:J5"/>
    <mergeCell ref="C6:F6"/>
    <mergeCell ref="G6:J6"/>
  </mergeCells>
  <dataValidations count="1">
    <dataValidation type="list" allowBlank="1" showInputMessage="1" showErrorMessage="1" sqref="F23 F25 I35 I39 J51 I30" xr:uid="{00000000-0002-0000-0000-000000000000}">
      <formula1>"Tak,Nie"</formula1>
    </dataValidation>
  </dataValidations>
  <printOptions horizontalCentered="1"/>
  <pageMargins left="0.70866141732283472" right="0.70866141732283472" top="0.35433070866141736" bottom="1.1417322834645669" header="0.31496062992125984" footer="0.31496062992125984"/>
  <pageSetup paperSize="9" scale="75" orientation="portrait" horizontalDpi="4294967293" r:id="rId1"/>
  <headerFooter differentFirst="1">
    <firstFooter>&amp;C&amp;G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Button 1">
              <controlPr defaultSize="0" print="0" autoFill="0" autoPict="0" macro="[0]!Osw_dodaj_grunt">
                <anchor moveWithCells="1" sizeWithCells="1">
                  <from>
                    <xdr:col>2</xdr:col>
                    <xdr:colOff>438150</xdr:colOff>
                    <xdr:row>30</xdr:row>
                    <xdr:rowOff>104775</xdr:rowOff>
                  </from>
                  <to>
                    <xdr:col>4</xdr:col>
                    <xdr:colOff>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Button 2">
              <controlPr defaultSize="0" print="0" autoFill="0" autoPict="0" macro="[0]!Osw_Usun_wiersz_Grunty">
                <anchor moveWithCells="1" sizeWithCells="1">
                  <from>
                    <xdr:col>5</xdr:col>
                    <xdr:colOff>476250</xdr:colOff>
                    <xdr:row>30</xdr:row>
                    <xdr:rowOff>114300</xdr:rowOff>
                  </from>
                  <to>
                    <xdr:col>6</xdr:col>
                    <xdr:colOff>495300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Button 3">
              <controlPr defaultSize="0" print="0" autoFill="0" autoPict="0" macro="[0]!Osw_dodaj_budynki">
                <anchor moveWithCells="1" sizeWithCells="1">
                  <from>
                    <xdr:col>2</xdr:col>
                    <xdr:colOff>390525</xdr:colOff>
                    <xdr:row>35</xdr:row>
                    <xdr:rowOff>104775</xdr:rowOff>
                  </from>
                  <to>
                    <xdr:col>3</xdr:col>
                    <xdr:colOff>695325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Button 4">
              <controlPr defaultSize="0" print="0" autoFill="0" autoPict="0" macro="[0]!Osw_Usun_wiersz_Budynki">
                <anchor moveWithCells="1" sizeWithCells="1">
                  <from>
                    <xdr:col>5</xdr:col>
                    <xdr:colOff>514350</xdr:colOff>
                    <xdr:row>35</xdr:row>
                    <xdr:rowOff>133350</xdr:rowOff>
                  </from>
                  <to>
                    <xdr:col>6</xdr:col>
                    <xdr:colOff>533400</xdr:colOff>
                    <xdr:row>35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Button 5">
              <controlPr defaultSize="0" print="0" autoFill="0" autoPict="0" macro="[0]!Osw_Dodaj_transport">
                <anchor moveWithCells="1" sizeWithCells="1">
                  <from>
                    <xdr:col>2</xdr:col>
                    <xdr:colOff>314325</xdr:colOff>
                    <xdr:row>39</xdr:row>
                    <xdr:rowOff>114300</xdr:rowOff>
                  </from>
                  <to>
                    <xdr:col>3</xdr:col>
                    <xdr:colOff>590550</xdr:colOff>
                    <xdr:row>39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0" name="Button 6">
              <controlPr defaultSize="0" print="0" autoFill="0" autoPict="0" macro="[0]!Osw_Usun_wiersz_Transport">
                <anchor moveWithCells="1" sizeWithCells="1">
                  <from>
                    <xdr:col>5</xdr:col>
                    <xdr:colOff>552450</xdr:colOff>
                    <xdr:row>39</xdr:row>
                    <xdr:rowOff>123825</xdr:rowOff>
                  </from>
                  <to>
                    <xdr:col>6</xdr:col>
                    <xdr:colOff>571500</xdr:colOff>
                    <xdr:row>39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OswSlownik!$C$2:$C$7</xm:f>
          </x14:formula1>
          <xm:sqref>G12:I12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E10"/>
  <sheetViews>
    <sheetView workbookViewId="0">
      <selection activeCell="E12" sqref="E12"/>
    </sheetView>
  </sheetViews>
  <sheetFormatPr defaultRowHeight="12.75"/>
  <cols>
    <col min="1" max="1" width="12.7109375" customWidth="1"/>
    <col min="2" max="2" width="22.7109375" customWidth="1"/>
    <col min="3" max="3" width="23.42578125" bestFit="1" customWidth="1"/>
    <col min="4" max="4" width="29.85546875" customWidth="1"/>
    <col min="5" max="5" width="24.5703125" bestFit="1" customWidth="1"/>
  </cols>
  <sheetData>
    <row r="1" spans="1:5">
      <c r="A1" s="8" t="s">
        <v>54</v>
      </c>
      <c r="B1" s="8" t="s">
        <v>55</v>
      </c>
      <c r="C1" s="8" t="s">
        <v>56</v>
      </c>
      <c r="E1" s="7" t="s">
        <v>57</v>
      </c>
    </row>
    <row r="2" spans="1:5">
      <c r="A2" t="s">
        <v>58</v>
      </c>
      <c r="B2" t="s">
        <v>59</v>
      </c>
      <c r="C2" t="s">
        <v>60</v>
      </c>
      <c r="E2" t="s">
        <v>61</v>
      </c>
    </row>
    <row r="3" spans="1:5">
      <c r="A3" t="s">
        <v>62</v>
      </c>
      <c r="B3" t="s">
        <v>59</v>
      </c>
      <c r="C3" t="s">
        <v>63</v>
      </c>
      <c r="E3" t="s">
        <v>64</v>
      </c>
    </row>
    <row r="4" spans="1:5">
      <c r="A4" t="s">
        <v>59</v>
      </c>
      <c r="B4" t="s">
        <v>65</v>
      </c>
      <c r="C4" t="s">
        <v>66</v>
      </c>
      <c r="E4" t="s">
        <v>67</v>
      </c>
    </row>
    <row r="5" spans="1:5">
      <c r="A5" t="s">
        <v>65</v>
      </c>
      <c r="B5" t="s">
        <v>65</v>
      </c>
      <c r="C5" t="s">
        <v>68</v>
      </c>
      <c r="E5" t="s">
        <v>69</v>
      </c>
    </row>
    <row r="6" spans="1:5">
      <c r="A6" t="s">
        <v>70</v>
      </c>
      <c r="B6" t="s">
        <v>70</v>
      </c>
      <c r="C6" t="s">
        <v>71</v>
      </c>
      <c r="E6" t="s">
        <v>72</v>
      </c>
    </row>
    <row r="7" spans="1:5">
      <c r="B7" t="s">
        <v>70</v>
      </c>
      <c r="C7" t="s">
        <v>73</v>
      </c>
    </row>
    <row r="8" spans="1:5">
      <c r="B8" t="s">
        <v>62</v>
      </c>
      <c r="C8" t="s">
        <v>74</v>
      </c>
    </row>
    <row r="9" spans="1:5">
      <c r="B9" t="s">
        <v>62</v>
      </c>
      <c r="C9" t="s">
        <v>75</v>
      </c>
    </row>
    <row r="10" spans="1:5">
      <c r="B10" t="s">
        <v>58</v>
      </c>
      <c r="C10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C7"/>
  <sheetViews>
    <sheetView workbookViewId="0">
      <selection activeCell="C32" sqref="C32"/>
    </sheetView>
  </sheetViews>
  <sheetFormatPr defaultColWidth="9.140625" defaultRowHeight="12.75"/>
  <cols>
    <col min="1" max="1" width="25.28515625" bestFit="1" customWidth="1"/>
    <col min="3" max="3" width="29.140625" bestFit="1" customWidth="1"/>
  </cols>
  <sheetData>
    <row r="1" spans="1:3">
      <c r="C1" s="7" t="s">
        <v>57</v>
      </c>
    </row>
    <row r="2" spans="1:3">
      <c r="A2" t="s">
        <v>77</v>
      </c>
      <c r="C2" s="44" t="s">
        <v>9</v>
      </c>
    </row>
    <row r="3" spans="1:3">
      <c r="A3" t="s">
        <v>78</v>
      </c>
      <c r="C3" t="s">
        <v>61</v>
      </c>
    </row>
    <row r="4" spans="1:3">
      <c r="A4" t="s">
        <v>79</v>
      </c>
      <c r="C4" t="s">
        <v>64</v>
      </c>
    </row>
    <row r="5" spans="1:3">
      <c r="A5" t="s">
        <v>80</v>
      </c>
      <c r="C5" t="s">
        <v>67</v>
      </c>
    </row>
    <row r="6" spans="1:3">
      <c r="A6" t="s">
        <v>81</v>
      </c>
      <c r="C6" t="s">
        <v>69</v>
      </c>
    </row>
    <row r="7" spans="1:3">
      <c r="C7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O442"/>
  <sheetViews>
    <sheetView topLeftCell="A31" zoomScale="110" zoomScaleNormal="110" workbookViewId="0">
      <selection activeCell="B9" sqref="B9"/>
    </sheetView>
  </sheetViews>
  <sheetFormatPr defaultRowHeight="12.75"/>
  <cols>
    <col min="1" max="1" width="44.7109375" customWidth="1"/>
    <col min="2" max="2" width="59.7109375" customWidth="1"/>
    <col min="3" max="13" width="9.140625" customWidth="1"/>
    <col min="14" max="14" width="20.28515625" customWidth="1"/>
    <col min="15" max="15" width="36.140625" customWidth="1"/>
  </cols>
  <sheetData>
    <row r="1" spans="1:15" ht="12.75" customHeight="1">
      <c r="A1" t="s">
        <v>82</v>
      </c>
      <c r="B1">
        <v>5</v>
      </c>
      <c r="D1" s="184" t="s">
        <v>83</v>
      </c>
      <c r="E1" s="184"/>
      <c r="F1" s="184"/>
      <c r="G1" s="184"/>
      <c r="H1" s="184"/>
      <c r="N1" t="s">
        <v>84</v>
      </c>
      <c r="O1" t="s">
        <v>85</v>
      </c>
    </row>
    <row r="2" spans="1:15">
      <c r="A2" t="s">
        <v>86</v>
      </c>
      <c r="B2" t="s">
        <v>87</v>
      </c>
      <c r="D2" s="184"/>
      <c r="E2" s="184"/>
      <c r="F2" s="184"/>
      <c r="G2" s="184"/>
      <c r="H2" s="184"/>
    </row>
    <row r="3" spans="1:15">
      <c r="A3" t="s">
        <v>88</v>
      </c>
      <c r="B3" s="1" t="e">
        <f>#REF!</f>
        <v>#REF!</v>
      </c>
      <c r="D3" s="184"/>
      <c r="E3" s="184"/>
      <c r="F3" s="184"/>
      <c r="G3" s="184"/>
      <c r="H3" s="184"/>
    </row>
    <row r="4" spans="1:15">
      <c r="A4" t="s">
        <v>89</v>
      </c>
      <c r="B4" t="e">
        <f>#REF!</f>
        <v>#REF!</v>
      </c>
      <c r="D4" s="184"/>
      <c r="E4" s="184"/>
      <c r="F4" s="184"/>
      <c r="G4" s="184"/>
      <c r="H4" s="184"/>
    </row>
    <row r="5" spans="1:15">
      <c r="A5" t="s">
        <v>90</v>
      </c>
      <c r="B5" t="e">
        <f>#REF!</f>
        <v>#REF!</v>
      </c>
      <c r="D5" s="184"/>
      <c r="E5" s="184"/>
      <c r="F5" s="184"/>
      <c r="G5" s="184"/>
      <c r="H5" s="184"/>
    </row>
    <row r="6" spans="1:15">
      <c r="A6" t="s">
        <v>91</v>
      </c>
      <c r="B6" t="e">
        <f>#REF!</f>
        <v>#REF!</v>
      </c>
    </row>
    <row r="7" spans="1:15">
      <c r="A7" t="s">
        <v>92</v>
      </c>
      <c r="B7" t="e">
        <f>#REF!</f>
        <v>#REF!</v>
      </c>
    </row>
    <row r="8" spans="1:15">
      <c r="A8" t="s">
        <v>93</v>
      </c>
      <c r="B8">
        <v>1</v>
      </c>
    </row>
    <row r="9" spans="1:15">
      <c r="A9" s="2" t="s">
        <v>94</v>
      </c>
    </row>
    <row r="10" spans="1:15">
      <c r="A10" t="s">
        <v>95</v>
      </c>
      <c r="B10" t="e">
        <f>#REF!</f>
        <v>#REF!</v>
      </c>
    </row>
    <row r="11" spans="1:15">
      <c r="A11" t="s">
        <v>96</v>
      </c>
      <c r="B11" t="e">
        <f>#REF!</f>
        <v>#REF!</v>
      </c>
    </row>
    <row r="12" spans="1:15">
      <c r="A12" t="s">
        <v>97</v>
      </c>
      <c r="B12" t="e">
        <f>#REF!</f>
        <v>#REF!</v>
      </c>
    </row>
    <row r="13" spans="1:15">
      <c r="A13" t="s">
        <v>98</v>
      </c>
      <c r="B13" t="e">
        <f>#REF!</f>
        <v>#REF!</v>
      </c>
    </row>
    <row r="14" spans="1:15">
      <c r="A14" t="s">
        <v>99</v>
      </c>
      <c r="B14" t="e">
        <f>#REF!</f>
        <v>#REF!</v>
      </c>
    </row>
    <row r="15" spans="1:15">
      <c r="A15" t="s">
        <v>100</v>
      </c>
      <c r="B15" t="e">
        <f>#REF!</f>
        <v>#REF!</v>
      </c>
    </row>
    <row r="16" spans="1:15">
      <c r="A16" t="s">
        <v>101</v>
      </c>
      <c r="B16" t="e">
        <f>#REF!</f>
        <v>#REF!</v>
      </c>
    </row>
    <row r="17" spans="1:2">
      <c r="A17" t="s">
        <v>102</v>
      </c>
      <c r="B17" t="e">
        <f>#REF!</f>
        <v>#REF!</v>
      </c>
    </row>
    <row r="18" spans="1:2">
      <c r="A18" t="s">
        <v>103</v>
      </c>
      <c r="B18" t="e">
        <f>#REF!</f>
        <v>#REF!</v>
      </c>
    </row>
    <row r="19" spans="1:2">
      <c r="A19" t="s">
        <v>104</v>
      </c>
      <c r="B19" t="e">
        <f>#REF!</f>
        <v>#REF!</v>
      </c>
    </row>
    <row r="20" spans="1:2">
      <c r="A20" t="s">
        <v>105</v>
      </c>
      <c r="B20" t="e">
        <f>#REF!</f>
        <v>#REF!</v>
      </c>
    </row>
    <row r="21" spans="1:2">
      <c r="A21" t="s">
        <v>106</v>
      </c>
      <c r="B21">
        <v>3</v>
      </c>
    </row>
    <row r="22" spans="1:2">
      <c r="A22" t="s">
        <v>107</v>
      </c>
      <c r="B22" t="e">
        <f>#REF!</f>
        <v>#REF!</v>
      </c>
    </row>
    <row r="23" spans="1:2">
      <c r="A23" t="s">
        <v>108</v>
      </c>
      <c r="B23" t="e">
        <f>#REF!</f>
        <v>#REF!</v>
      </c>
    </row>
    <row r="24" spans="1:2">
      <c r="A24" t="s">
        <v>109</v>
      </c>
      <c r="B24" t="e">
        <f>#REF!</f>
        <v>#REF!</v>
      </c>
    </row>
    <row r="25" spans="1:2">
      <c r="A25" t="s">
        <v>110</v>
      </c>
      <c r="B25" t="e">
        <f>#REF!</f>
        <v>#REF!</v>
      </c>
    </row>
    <row r="26" spans="1:2">
      <c r="A26" t="s">
        <v>111</v>
      </c>
      <c r="B26" t="e">
        <f>#REF!</f>
        <v>#REF!</v>
      </c>
    </row>
    <row r="27" spans="1:2">
      <c r="A27" t="s">
        <v>112</v>
      </c>
      <c r="B27" t="e">
        <f>#REF!</f>
        <v>#REF!</v>
      </c>
    </row>
    <row r="28" spans="1:2">
      <c r="A28" t="s">
        <v>113</v>
      </c>
      <c r="B28" t="e">
        <f>#REF!</f>
        <v>#REF!</v>
      </c>
    </row>
    <row r="29" spans="1:2">
      <c r="A29" t="s">
        <v>114</v>
      </c>
      <c r="B29" t="e">
        <f>#REF!</f>
        <v>#REF!</v>
      </c>
    </row>
    <row r="30" spans="1:2">
      <c r="A30" t="s">
        <v>115</v>
      </c>
      <c r="B30" t="e">
        <f>#REF!</f>
        <v>#REF!</v>
      </c>
    </row>
    <row r="31" spans="1:2">
      <c r="A31" t="s">
        <v>116</v>
      </c>
      <c r="B31" t="e">
        <f>#REF!</f>
        <v>#REF!</v>
      </c>
    </row>
    <row r="32" spans="1:2">
      <c r="A32" s="2" t="s">
        <v>117</v>
      </c>
      <c r="B32" t="e">
        <f>#REF!</f>
        <v>#REF!</v>
      </c>
    </row>
    <row r="33" spans="1:3">
      <c r="A33" t="s">
        <v>118</v>
      </c>
      <c r="B33" t="e">
        <f>#REF!</f>
        <v>#REF!</v>
      </c>
    </row>
    <row r="34" spans="1:3">
      <c r="A34" t="s">
        <v>119</v>
      </c>
      <c r="B34" t="e">
        <f>#REF!</f>
        <v>#REF!</v>
      </c>
    </row>
    <row r="35" spans="1:3">
      <c r="A35" t="s">
        <v>120</v>
      </c>
      <c r="B35" t="e">
        <f>#REF!</f>
        <v>#REF!</v>
      </c>
    </row>
    <row r="36" spans="1:3">
      <c r="A36" t="s">
        <v>121</v>
      </c>
      <c r="B36" t="e">
        <f>#REF!</f>
        <v>#REF!</v>
      </c>
    </row>
    <row r="37" spans="1:3">
      <c r="A37" t="s">
        <v>122</v>
      </c>
      <c r="B37" t="e">
        <f>#REF!</f>
        <v>#REF!</v>
      </c>
    </row>
    <row r="38" spans="1:3">
      <c r="A38" t="s">
        <v>123</v>
      </c>
      <c r="B38" t="e">
        <f>#REF!</f>
        <v>#REF!</v>
      </c>
    </row>
    <row r="39" spans="1:3">
      <c r="A39" t="s">
        <v>124</v>
      </c>
      <c r="B39" t="s">
        <v>125</v>
      </c>
      <c r="C39">
        <v>61</v>
      </c>
    </row>
    <row r="40" spans="1:3" ht="12.95" customHeight="1">
      <c r="A40" s="3" t="s">
        <v>126</v>
      </c>
    </row>
    <row r="41" spans="1:3">
      <c r="A41" t="s">
        <v>127</v>
      </c>
      <c r="B41" t="e">
        <f>#REF!</f>
        <v>#REF!</v>
      </c>
    </row>
    <row r="42" spans="1:3">
      <c r="A42" t="s">
        <v>128</v>
      </c>
      <c r="B42" t="e">
        <f>#REF!</f>
        <v>#REF!</v>
      </c>
    </row>
    <row r="43" spans="1:3">
      <c r="A43" t="s">
        <v>129</v>
      </c>
      <c r="B43" t="e">
        <f>#REF!</f>
        <v>#REF!</v>
      </c>
    </row>
    <row r="44" spans="1:3">
      <c r="A44" t="s">
        <v>130</v>
      </c>
      <c r="B44" t="e">
        <f>#REF!</f>
        <v>#REF!</v>
      </c>
    </row>
    <row r="45" spans="1:3">
      <c r="A45" t="s">
        <v>131</v>
      </c>
      <c r="B45" t="e">
        <f>#REF!</f>
        <v>#REF!</v>
      </c>
    </row>
    <row r="46" spans="1:3">
      <c r="A46" t="s">
        <v>132</v>
      </c>
      <c r="B46" t="e">
        <f>#REF!</f>
        <v>#REF!</v>
      </c>
    </row>
    <row r="47" spans="1:3">
      <c r="A47" t="s">
        <v>133</v>
      </c>
      <c r="B47" t="e">
        <f>#REF!</f>
        <v>#REF!</v>
      </c>
    </row>
    <row r="48" spans="1:3">
      <c r="A48" t="s">
        <v>134</v>
      </c>
      <c r="B48" t="e">
        <f>#REF!</f>
        <v>#REF!</v>
      </c>
    </row>
    <row r="49" spans="1:2">
      <c r="A49" t="s">
        <v>135</v>
      </c>
      <c r="B49" t="e">
        <f>#REF!</f>
        <v>#REF!</v>
      </c>
    </row>
    <row r="50" spans="1:2">
      <c r="A50" t="s">
        <v>136</v>
      </c>
      <c r="B50" t="e">
        <f>#REF!</f>
        <v>#REF!</v>
      </c>
    </row>
    <row r="51" spans="1:2">
      <c r="A51" t="s">
        <v>137</v>
      </c>
      <c r="B51" t="e">
        <f>#REF!</f>
        <v>#REF!</v>
      </c>
    </row>
    <row r="52" spans="1:2">
      <c r="A52" t="s">
        <v>138</v>
      </c>
      <c r="B52" t="e">
        <f>#REF!</f>
        <v>#REF!</v>
      </c>
    </row>
    <row r="53" spans="1:2">
      <c r="A53" t="s">
        <v>139</v>
      </c>
      <c r="B53" t="e">
        <f>#REF!</f>
        <v>#REF!</v>
      </c>
    </row>
    <row r="54" spans="1:2">
      <c r="A54" t="s">
        <v>140</v>
      </c>
      <c r="B54" t="e">
        <f>#REF!</f>
        <v>#REF!</v>
      </c>
    </row>
    <row r="55" spans="1:2">
      <c r="A55" t="s">
        <v>141</v>
      </c>
      <c r="B55" t="e">
        <f>#REF!</f>
        <v>#REF!</v>
      </c>
    </row>
    <row r="56" spans="1:2">
      <c r="A56" t="s">
        <v>142</v>
      </c>
      <c r="B56" t="e">
        <f>#REF!</f>
        <v>#REF!</v>
      </c>
    </row>
    <row r="57" spans="1:2">
      <c r="A57" t="s">
        <v>143</v>
      </c>
      <c r="B57">
        <v>3</v>
      </c>
    </row>
    <row r="58" spans="1:2">
      <c r="A58" t="s">
        <v>144</v>
      </c>
      <c r="B58" t="e">
        <f>#REF!</f>
        <v>#REF!</v>
      </c>
    </row>
    <row r="59" spans="1:2">
      <c r="A59" t="s">
        <v>145</v>
      </c>
      <c r="B59" t="e">
        <f>IF(B58=0,"pierwsza","następna")</f>
        <v>#REF!</v>
      </c>
    </row>
    <row r="60" spans="1:2">
      <c r="A60" t="s">
        <v>146</v>
      </c>
      <c r="B60" t="e">
        <f>#REF!</f>
        <v>#REF!</v>
      </c>
    </row>
    <row r="61" spans="1:2">
      <c r="A61" s="2" t="s">
        <v>147</v>
      </c>
      <c r="B61" t="e">
        <f>#REF!</f>
        <v>#REF!</v>
      </c>
    </row>
    <row r="62" spans="1:2">
      <c r="A62" t="s">
        <v>148</v>
      </c>
      <c r="B62" t="e">
        <f>#REF!</f>
        <v>#REF!</v>
      </c>
    </row>
    <row r="63" spans="1:2">
      <c r="A63" t="s">
        <v>149</v>
      </c>
      <c r="B63" t="e">
        <f>#REF!</f>
        <v>#REF!</v>
      </c>
    </row>
    <row r="64" spans="1:2">
      <c r="A64" t="s">
        <v>150</v>
      </c>
      <c r="B64" t="e">
        <f>#REF!</f>
        <v>#REF!</v>
      </c>
    </row>
    <row r="65" spans="1:2">
      <c r="A65" t="s">
        <v>151</v>
      </c>
      <c r="B65" t="e">
        <f>#REF!</f>
        <v>#REF!</v>
      </c>
    </row>
    <row r="66" spans="1:2">
      <c r="A66" t="s">
        <v>152</v>
      </c>
      <c r="B66" t="e">
        <f>#REF!</f>
        <v>#REF!</v>
      </c>
    </row>
    <row r="67" spans="1:2">
      <c r="A67" t="s">
        <v>153</v>
      </c>
      <c r="B67" t="e">
        <f>#REF!</f>
        <v>#REF!</v>
      </c>
    </row>
    <row r="68" spans="1:2">
      <c r="A68" t="s">
        <v>154</v>
      </c>
      <c r="B68" t="e">
        <f>#REF!</f>
        <v>#REF!</v>
      </c>
    </row>
    <row r="69" spans="1:2">
      <c r="A69" t="s">
        <v>155</v>
      </c>
      <c r="B69" t="e">
        <f>#REF!</f>
        <v>#REF!</v>
      </c>
    </row>
    <row r="70" spans="1:2">
      <c r="A70" t="s">
        <v>156</v>
      </c>
      <c r="B70">
        <v>3</v>
      </c>
    </row>
    <row r="71" spans="1:2">
      <c r="A71" t="s">
        <v>157</v>
      </c>
      <c r="B71">
        <v>4</v>
      </c>
    </row>
    <row r="72" spans="1:2">
      <c r="A72" t="s">
        <v>158</v>
      </c>
      <c r="B72" t="e">
        <f>#REF!</f>
        <v>#REF!</v>
      </c>
    </row>
    <row r="73" spans="1:2">
      <c r="A73" t="s">
        <v>159</v>
      </c>
      <c r="B73" t="e">
        <f>#REF!</f>
        <v>#REF!</v>
      </c>
    </row>
    <row r="74" spans="1:2">
      <c r="A74" t="s">
        <v>160</v>
      </c>
      <c r="B74" t="e">
        <f>#REF!</f>
        <v>#REF!</v>
      </c>
    </row>
    <row r="75" spans="1:2">
      <c r="A75" t="s">
        <v>161</v>
      </c>
      <c r="B75" t="e">
        <f>#REF!</f>
        <v>#REF!</v>
      </c>
    </row>
    <row r="76" spans="1:2">
      <c r="A76" t="s">
        <v>162</v>
      </c>
      <c r="B76" t="e">
        <f>#REF!</f>
        <v>#REF!</v>
      </c>
    </row>
    <row r="77" spans="1:2">
      <c r="A77" t="s">
        <v>163</v>
      </c>
      <c r="B77" t="e">
        <f>#REF!</f>
        <v>#REF!</v>
      </c>
    </row>
    <row r="78" spans="1:2">
      <c r="A78" t="s">
        <v>164</v>
      </c>
      <c r="B78" t="e">
        <f>#REF!</f>
        <v>#REF!</v>
      </c>
    </row>
    <row r="79" spans="1:2">
      <c r="A79" t="s">
        <v>165</v>
      </c>
      <c r="B79" t="e">
        <f>#REF!</f>
        <v>#REF!</v>
      </c>
    </row>
    <row r="80" spans="1:2">
      <c r="A80" t="s">
        <v>166</v>
      </c>
      <c r="B80" t="e">
        <f>#REF!</f>
        <v>#REF!</v>
      </c>
    </row>
    <row r="81" spans="1:2">
      <c r="A81" t="s">
        <v>167</v>
      </c>
      <c r="B81" t="e">
        <f>#REF!</f>
        <v>#REF!</v>
      </c>
    </row>
    <row r="82" spans="1:2">
      <c r="A82" t="s">
        <v>168</v>
      </c>
      <c r="B82" t="e">
        <f>#REF!</f>
        <v>#REF!</v>
      </c>
    </row>
    <row r="83" spans="1:2">
      <c r="A83" t="s">
        <v>169</v>
      </c>
      <c r="B83" t="e">
        <f>#REF!</f>
        <v>#REF!</v>
      </c>
    </row>
    <row r="84" spans="1:2">
      <c r="A84" t="s">
        <v>170</v>
      </c>
      <c r="B84" t="e">
        <f>#REF!</f>
        <v>#REF!</v>
      </c>
    </row>
    <row r="85" spans="1:2">
      <c r="A85" t="s">
        <v>171</v>
      </c>
      <c r="B85" t="e">
        <f>#REF!</f>
        <v>#REF!</v>
      </c>
    </row>
    <row r="86" spans="1:2">
      <c r="A86" t="s">
        <v>172</v>
      </c>
      <c r="B86" t="e">
        <f>#REF!</f>
        <v>#REF!</v>
      </c>
    </row>
    <row r="87" spans="1:2">
      <c r="A87" t="s">
        <v>173</v>
      </c>
      <c r="B87" t="e">
        <f>#REF!</f>
        <v>#REF!</v>
      </c>
    </row>
    <row r="88" spans="1:2">
      <c r="A88" t="s">
        <v>174</v>
      </c>
      <c r="B88">
        <v>3</v>
      </c>
    </row>
    <row r="89" spans="1:2">
      <c r="A89" t="s">
        <v>175</v>
      </c>
      <c r="B89" t="s">
        <v>176</v>
      </c>
    </row>
    <row r="90" spans="1:2">
      <c r="A90" t="s">
        <v>177</v>
      </c>
      <c r="B90" t="e">
        <f>#REF!</f>
        <v>#REF!</v>
      </c>
    </row>
    <row r="91" spans="1:2">
      <c r="A91" t="s">
        <v>178</v>
      </c>
      <c r="B91" t="e">
        <f>#REF!</f>
        <v>#REF!</v>
      </c>
    </row>
    <row r="92" spans="1:2">
      <c r="A92" t="s">
        <v>179</v>
      </c>
      <c r="B92" t="e">
        <f>#REF!</f>
        <v>#REF!</v>
      </c>
    </row>
    <row r="93" spans="1:2">
      <c r="A93" t="s">
        <v>180</v>
      </c>
      <c r="B93" t="e">
        <f>#REF!</f>
        <v>#REF!</v>
      </c>
    </row>
    <row r="94" spans="1:2">
      <c r="A94" t="s">
        <v>181</v>
      </c>
      <c r="B94" t="e">
        <f>#REF!</f>
        <v>#REF!</v>
      </c>
    </row>
    <row r="95" spans="1:2">
      <c r="A95" t="s">
        <v>182</v>
      </c>
      <c r="B95" t="e">
        <f>#REF!</f>
        <v>#REF!</v>
      </c>
    </row>
    <row r="98" spans="1:2" ht="12.95" customHeight="1">
      <c r="A98" s="3" t="s">
        <v>183</v>
      </c>
    </row>
    <row r="99" spans="1:2">
      <c r="A99" t="s">
        <v>184</v>
      </c>
      <c r="B99" t="e">
        <f>#REF!</f>
        <v>#REF!</v>
      </c>
    </row>
    <row r="100" spans="1:2">
      <c r="A100" t="s">
        <v>185</v>
      </c>
      <c r="B100" t="e">
        <f>#REF!</f>
        <v>#REF!</v>
      </c>
    </row>
    <row r="101" spans="1:2">
      <c r="A101" t="s">
        <v>186</v>
      </c>
      <c r="B101" t="e">
        <f>#REF!</f>
        <v>#REF!</v>
      </c>
    </row>
    <row r="102" spans="1:2">
      <c r="A102" t="s">
        <v>187</v>
      </c>
      <c r="B102" t="e">
        <f>#REF!</f>
        <v>#REF!</v>
      </c>
    </row>
    <row r="103" spans="1:2">
      <c r="A103" t="s">
        <v>188</v>
      </c>
      <c r="B103" t="e">
        <f>#REF!</f>
        <v>#REF!</v>
      </c>
    </row>
    <row r="104" spans="1:2">
      <c r="A104" t="s">
        <v>189</v>
      </c>
      <c r="B104" t="e">
        <f>#REF!</f>
        <v>#REF!</v>
      </c>
    </row>
    <row r="105" spans="1:2">
      <c r="A105" t="s">
        <v>190</v>
      </c>
      <c r="B105" t="e">
        <f>#REF!</f>
        <v>#REF!</v>
      </c>
    </row>
    <row r="106" spans="1:2">
      <c r="A106" t="s">
        <v>191</v>
      </c>
      <c r="B106" t="e">
        <f>#REF!</f>
        <v>#REF!</v>
      </c>
    </row>
    <row r="107" spans="1:2">
      <c r="A107" t="s">
        <v>192</v>
      </c>
      <c r="B107" t="e">
        <f>#REF!</f>
        <v>#REF!</v>
      </c>
    </row>
    <row r="108" spans="1:2">
      <c r="A108" t="s">
        <v>193</v>
      </c>
      <c r="B108" t="e">
        <f>#REF!</f>
        <v>#REF!</v>
      </c>
    </row>
    <row r="109" spans="1:2">
      <c r="A109" t="s">
        <v>194</v>
      </c>
      <c r="B109" t="e">
        <f>#REF!</f>
        <v>#REF!</v>
      </c>
    </row>
    <row r="110" spans="1:2">
      <c r="A110" t="s">
        <v>195</v>
      </c>
      <c r="B110" t="e">
        <f>#REF!</f>
        <v>#REF!</v>
      </c>
    </row>
    <row r="111" spans="1:2">
      <c r="A111" t="s">
        <v>196</v>
      </c>
      <c r="B111" t="e">
        <f>#REF!</f>
        <v>#REF!</v>
      </c>
    </row>
    <row r="112" spans="1:2">
      <c r="A112" t="s">
        <v>197</v>
      </c>
      <c r="B112" t="e">
        <f>#REF!</f>
        <v>#REF!</v>
      </c>
    </row>
    <row r="113" spans="1:2">
      <c r="A113" t="s">
        <v>198</v>
      </c>
      <c r="B113" t="e">
        <f>#REF!</f>
        <v>#REF!</v>
      </c>
    </row>
    <row r="114" spans="1:2">
      <c r="A114" t="s">
        <v>199</v>
      </c>
      <c r="B114" t="e">
        <f>#REF!</f>
        <v>#REF!</v>
      </c>
    </row>
    <row r="115" spans="1:2">
      <c r="A115" t="s">
        <v>200</v>
      </c>
      <c r="B115" t="e">
        <f>#REF!</f>
        <v>#REF!</v>
      </c>
    </row>
    <row r="116" spans="1:2">
      <c r="A116" t="s">
        <v>201</v>
      </c>
      <c r="B116" t="e">
        <f>#REF!</f>
        <v>#REF!</v>
      </c>
    </row>
    <row r="117" spans="1:2">
      <c r="A117" t="s">
        <v>202</v>
      </c>
      <c r="B117" t="e">
        <f>#REF!</f>
        <v>#REF!</v>
      </c>
    </row>
    <row r="118" spans="1:2">
      <c r="A118" t="s">
        <v>203</v>
      </c>
      <c r="B118" t="e">
        <f>#REF!</f>
        <v>#REF!</v>
      </c>
    </row>
    <row r="119" spans="1:2">
      <c r="A119" t="s">
        <v>204</v>
      </c>
      <c r="B119" t="e">
        <f>#REF!</f>
        <v>#REF!</v>
      </c>
    </row>
    <row r="120" spans="1:2">
      <c r="A120" t="s">
        <v>205</v>
      </c>
      <c r="B120" t="e">
        <f>#REF!</f>
        <v>#REF!</v>
      </c>
    </row>
    <row r="121" spans="1:2">
      <c r="A121" t="s">
        <v>206</v>
      </c>
      <c r="B121" t="e">
        <f>#REF!</f>
        <v>#REF!</v>
      </c>
    </row>
    <row r="122" spans="1:2">
      <c r="A122" t="s">
        <v>207</v>
      </c>
      <c r="B122" t="e">
        <f>#REF!</f>
        <v>#REF!</v>
      </c>
    </row>
    <row r="123" spans="1:2">
      <c r="A123" t="s">
        <v>208</v>
      </c>
      <c r="B123" t="e">
        <f>#REF!</f>
        <v>#REF!</v>
      </c>
    </row>
    <row r="124" spans="1:2">
      <c r="A124" t="s">
        <v>209</v>
      </c>
      <c r="B124" t="e">
        <f>#REF!</f>
        <v>#REF!</v>
      </c>
    </row>
    <row r="125" spans="1:2">
      <c r="A125" t="s">
        <v>210</v>
      </c>
      <c r="B125" t="e">
        <f>#REF!</f>
        <v>#REF!</v>
      </c>
    </row>
    <row r="126" spans="1:2">
      <c r="A126" t="s">
        <v>211</v>
      </c>
      <c r="B126" t="e">
        <f>#REF!</f>
        <v>#REF!</v>
      </c>
    </row>
    <row r="127" spans="1:2">
      <c r="A127" t="s">
        <v>212</v>
      </c>
      <c r="B127" t="e">
        <f>#REF!</f>
        <v>#REF!</v>
      </c>
    </row>
    <row r="128" spans="1:2">
      <c r="A128" t="s">
        <v>213</v>
      </c>
      <c r="B128" t="e">
        <f>#REF!</f>
        <v>#REF!</v>
      </c>
    </row>
    <row r="129" spans="1:2">
      <c r="A129" t="s">
        <v>214</v>
      </c>
      <c r="B129" t="e">
        <f>#REF!</f>
        <v>#REF!</v>
      </c>
    </row>
    <row r="130" spans="1:2">
      <c r="A130" t="s">
        <v>215</v>
      </c>
      <c r="B130" t="e">
        <f>#REF!</f>
        <v>#REF!</v>
      </c>
    </row>
    <row r="131" spans="1:2">
      <c r="A131" t="s">
        <v>216</v>
      </c>
      <c r="B131" t="e">
        <f>#REF!</f>
        <v>#REF!</v>
      </c>
    </row>
    <row r="132" spans="1:2">
      <c r="A132" t="s">
        <v>217</v>
      </c>
      <c r="B132" t="e">
        <f>#REF!</f>
        <v>#REF!</v>
      </c>
    </row>
    <row r="133" spans="1:2">
      <c r="A133" t="s">
        <v>218</v>
      </c>
      <c r="B133" t="e">
        <f>#REF!</f>
        <v>#REF!</v>
      </c>
    </row>
    <row r="134" spans="1:2">
      <c r="A134" t="s">
        <v>219</v>
      </c>
      <c r="B134" t="e">
        <f>#REF!</f>
        <v>#REF!</v>
      </c>
    </row>
    <row r="135" spans="1:2">
      <c r="A135" t="s">
        <v>220</v>
      </c>
      <c r="B135" t="e">
        <f>#REF!</f>
        <v>#REF!</v>
      </c>
    </row>
    <row r="136" spans="1:2">
      <c r="A136" t="s">
        <v>221</v>
      </c>
      <c r="B136" t="e">
        <f>#REF!</f>
        <v>#REF!</v>
      </c>
    </row>
    <row r="137" spans="1:2">
      <c r="A137" t="s">
        <v>222</v>
      </c>
      <c r="B137" t="e">
        <f>#REF!</f>
        <v>#REF!</v>
      </c>
    </row>
    <row r="138" spans="1:2">
      <c r="A138" t="s">
        <v>223</v>
      </c>
      <c r="B138" t="e">
        <f>#REF!</f>
        <v>#REF!</v>
      </c>
    </row>
    <row r="139" spans="1:2">
      <c r="A139" t="s">
        <v>224</v>
      </c>
      <c r="B139" t="e">
        <f>#REF!</f>
        <v>#REF!</v>
      </c>
    </row>
    <row r="140" spans="1:2">
      <c r="A140" t="s">
        <v>225</v>
      </c>
      <c r="B140" t="e">
        <f>#REF!</f>
        <v>#REF!</v>
      </c>
    </row>
    <row r="141" spans="1:2">
      <c r="A141" t="s">
        <v>226</v>
      </c>
      <c r="B141" t="e">
        <f>#REF!</f>
        <v>#REF!</v>
      </c>
    </row>
    <row r="142" spans="1:2">
      <c r="A142" t="s">
        <v>227</v>
      </c>
      <c r="B142" t="e">
        <f>#REF!</f>
        <v>#REF!</v>
      </c>
    </row>
    <row r="144" spans="1:2" ht="12.95" customHeight="1">
      <c r="A144" s="3" t="s">
        <v>228</v>
      </c>
      <c r="B144" t="e">
        <f>#REF!</f>
        <v>#REF!</v>
      </c>
    </row>
    <row r="145" spans="1:2">
      <c r="A145" t="s">
        <v>229</v>
      </c>
      <c r="B145" t="e">
        <f>#REF!</f>
        <v>#REF!</v>
      </c>
    </row>
    <row r="146" spans="1:2">
      <c r="A146" t="s">
        <v>230</v>
      </c>
      <c r="B146" t="e">
        <f>#REF!</f>
        <v>#REF!</v>
      </c>
    </row>
    <row r="147" spans="1:2">
      <c r="A147" t="s">
        <v>231</v>
      </c>
      <c r="B147" t="e">
        <f>#REF!</f>
        <v>#REF!</v>
      </c>
    </row>
    <row r="148" spans="1:2">
      <c r="A148" t="s">
        <v>232</v>
      </c>
      <c r="B148" t="e">
        <f>#REF!</f>
        <v>#REF!</v>
      </c>
    </row>
    <row r="149" spans="1:2">
      <c r="A149" t="s">
        <v>233</v>
      </c>
      <c r="B149" t="e">
        <f>#REF!</f>
        <v>#REF!</v>
      </c>
    </row>
    <row r="150" spans="1:2">
      <c r="A150" t="s">
        <v>234</v>
      </c>
      <c r="B150" t="e">
        <f>#REF!</f>
        <v>#REF!</v>
      </c>
    </row>
    <row r="151" spans="1:2">
      <c r="A151" t="s">
        <v>235</v>
      </c>
      <c r="B151" t="e">
        <f>#REF!</f>
        <v>#REF!</v>
      </c>
    </row>
    <row r="152" spans="1:2">
      <c r="A152" t="s">
        <v>236</v>
      </c>
      <c r="B152" t="e">
        <f>#REF!</f>
        <v>#REF!</v>
      </c>
    </row>
    <row r="153" spans="1:2">
      <c r="A153" t="s">
        <v>237</v>
      </c>
      <c r="B153" t="e">
        <f>#REF!</f>
        <v>#REF!</v>
      </c>
    </row>
    <row r="154" spans="1:2">
      <c r="A154" t="s">
        <v>238</v>
      </c>
      <c r="B154" t="e">
        <f>#REF!</f>
        <v>#REF!</v>
      </c>
    </row>
    <row r="155" spans="1:2">
      <c r="A155" t="s">
        <v>239</v>
      </c>
      <c r="B155" t="e">
        <f>#REF!</f>
        <v>#REF!</v>
      </c>
    </row>
    <row r="156" spans="1:2">
      <c r="A156" t="s">
        <v>240</v>
      </c>
      <c r="B156" t="e">
        <f>#REF!</f>
        <v>#REF!</v>
      </c>
    </row>
    <row r="157" spans="1:2">
      <c r="A157" t="s">
        <v>241</v>
      </c>
      <c r="B157" t="e">
        <f>#REF!</f>
        <v>#REF!</v>
      </c>
    </row>
    <row r="158" spans="1:2">
      <c r="A158" t="s">
        <v>242</v>
      </c>
      <c r="B158" t="e">
        <f>#REF!</f>
        <v>#REF!</v>
      </c>
    </row>
    <row r="159" spans="1:2">
      <c r="A159" t="s">
        <v>243</v>
      </c>
      <c r="B159" t="e">
        <f>#REF!</f>
        <v>#REF!</v>
      </c>
    </row>
    <row r="160" spans="1:2">
      <c r="A160" t="s">
        <v>244</v>
      </c>
      <c r="B160" t="e">
        <f>#REF!</f>
        <v>#REF!</v>
      </c>
    </row>
    <row r="161" spans="1:2">
      <c r="A161" t="s">
        <v>245</v>
      </c>
      <c r="B161" t="e">
        <f>#REF!</f>
        <v>#REF!</v>
      </c>
    </row>
    <row r="162" spans="1:2">
      <c r="A162" t="s">
        <v>246</v>
      </c>
      <c r="B162" t="e">
        <f>#REF!</f>
        <v>#REF!</v>
      </c>
    </row>
    <row r="163" spans="1:2">
      <c r="A163" t="s">
        <v>247</v>
      </c>
      <c r="B163" t="e">
        <f>#REF!</f>
        <v>#REF!</v>
      </c>
    </row>
    <row r="164" spans="1:2">
      <c r="A164" t="s">
        <v>248</v>
      </c>
      <c r="B164" t="e">
        <f>#REF!</f>
        <v>#REF!</v>
      </c>
    </row>
    <row r="165" spans="1:2">
      <c r="A165" t="s">
        <v>249</v>
      </c>
      <c r="B165" t="e">
        <f>#REF!</f>
        <v>#REF!</v>
      </c>
    </row>
    <row r="166" spans="1:2">
      <c r="A166" t="s">
        <v>250</v>
      </c>
      <c r="B166" t="e">
        <f>#REF!</f>
        <v>#REF!</v>
      </c>
    </row>
    <row r="167" spans="1:2">
      <c r="A167" t="s">
        <v>251</v>
      </c>
      <c r="B167" t="e">
        <f>#REF!</f>
        <v>#REF!</v>
      </c>
    </row>
    <row r="168" spans="1:2">
      <c r="A168" t="s">
        <v>252</v>
      </c>
      <c r="B168" t="e">
        <f>#REF!</f>
        <v>#REF!</v>
      </c>
    </row>
    <row r="169" spans="1:2">
      <c r="A169" t="s">
        <v>253</v>
      </c>
      <c r="B169" t="e">
        <f>#REF!</f>
        <v>#REF!</v>
      </c>
    </row>
    <row r="170" spans="1:2">
      <c r="A170" t="s">
        <v>254</v>
      </c>
      <c r="B170" t="e">
        <f>#REF!</f>
        <v>#REF!</v>
      </c>
    </row>
    <row r="171" spans="1:2">
      <c r="A171" t="s">
        <v>255</v>
      </c>
      <c r="B171" t="e">
        <f>#REF!</f>
        <v>#REF!</v>
      </c>
    </row>
    <row r="172" spans="1:2">
      <c r="A172" t="s">
        <v>256</v>
      </c>
      <c r="B172" t="e">
        <f>#REF!</f>
        <v>#REF!</v>
      </c>
    </row>
    <row r="173" spans="1:2">
      <c r="A173" t="s">
        <v>257</v>
      </c>
      <c r="B173" t="e">
        <f>#REF!</f>
        <v>#REF!</v>
      </c>
    </row>
    <row r="174" spans="1:2">
      <c r="A174" t="s">
        <v>258</v>
      </c>
      <c r="B174" t="e">
        <f>#REF!</f>
        <v>#REF!</v>
      </c>
    </row>
    <row r="175" spans="1:2">
      <c r="A175" t="s">
        <v>259</v>
      </c>
      <c r="B175" t="e">
        <f>#REF!</f>
        <v>#REF!</v>
      </c>
    </row>
    <row r="176" spans="1:2">
      <c r="A176" t="s">
        <v>260</v>
      </c>
      <c r="B176" t="e">
        <f>#REF!</f>
        <v>#REF!</v>
      </c>
    </row>
    <row r="177" spans="1:2">
      <c r="A177" t="s">
        <v>261</v>
      </c>
      <c r="B177" t="e">
        <f>#REF!</f>
        <v>#REF!</v>
      </c>
    </row>
    <row r="178" spans="1:2">
      <c r="A178" t="s">
        <v>262</v>
      </c>
      <c r="B178" t="e">
        <f>#REF!</f>
        <v>#REF!</v>
      </c>
    </row>
    <row r="179" spans="1:2">
      <c r="A179" t="s">
        <v>263</v>
      </c>
      <c r="B179" t="e">
        <f>#REF!</f>
        <v>#REF!</v>
      </c>
    </row>
    <row r="180" spans="1:2">
      <c r="A180" t="s">
        <v>264</v>
      </c>
      <c r="B180" t="e">
        <f>#REF!</f>
        <v>#REF!</v>
      </c>
    </row>
    <row r="181" spans="1:2">
      <c r="A181" t="s">
        <v>265</v>
      </c>
      <c r="B181" t="e">
        <f>#REF!</f>
        <v>#REF!</v>
      </c>
    </row>
    <row r="182" spans="1:2">
      <c r="A182" t="s">
        <v>266</v>
      </c>
      <c r="B182" t="e">
        <f>#REF!</f>
        <v>#REF!</v>
      </c>
    </row>
    <row r="183" spans="1:2">
      <c r="A183" t="s">
        <v>267</v>
      </c>
      <c r="B183" t="e">
        <f>#REF!</f>
        <v>#REF!</v>
      </c>
    </row>
    <row r="184" spans="1:2">
      <c r="A184" t="s">
        <v>268</v>
      </c>
      <c r="B184" t="e">
        <f>#REF!</f>
        <v>#REF!</v>
      </c>
    </row>
    <row r="185" spans="1:2">
      <c r="A185" t="s">
        <v>269</v>
      </c>
      <c r="B185" t="e">
        <f>#REF!</f>
        <v>#REF!</v>
      </c>
    </row>
    <row r="186" spans="1:2">
      <c r="A186" t="s">
        <v>270</v>
      </c>
      <c r="B186" t="e">
        <f>#REF!</f>
        <v>#REF!</v>
      </c>
    </row>
    <row r="187" spans="1:2">
      <c r="A187" t="s">
        <v>271</v>
      </c>
      <c r="B187" t="e">
        <f>#REF!</f>
        <v>#REF!</v>
      </c>
    </row>
    <row r="188" spans="1:2">
      <c r="A188" t="s">
        <v>272</v>
      </c>
      <c r="B188" t="e">
        <f>#REF!</f>
        <v>#REF!</v>
      </c>
    </row>
    <row r="189" spans="1:2">
      <c r="A189" t="s">
        <v>273</v>
      </c>
      <c r="B189" t="e">
        <f>#REF!</f>
        <v>#REF!</v>
      </c>
    </row>
    <row r="190" spans="1:2">
      <c r="A190" t="s">
        <v>274</v>
      </c>
      <c r="B190" t="e">
        <f>#REF!</f>
        <v>#REF!</v>
      </c>
    </row>
    <row r="191" spans="1:2">
      <c r="A191" t="s">
        <v>275</v>
      </c>
      <c r="B191" t="e">
        <f>#REF!</f>
        <v>#REF!</v>
      </c>
    </row>
    <row r="192" spans="1:2">
      <c r="A192" t="s">
        <v>276</v>
      </c>
      <c r="B192" t="e">
        <f>#REF!</f>
        <v>#REF!</v>
      </c>
    </row>
    <row r="193" spans="1:2">
      <c r="A193" t="s">
        <v>277</v>
      </c>
      <c r="B193" t="e">
        <f>#REF!</f>
        <v>#REF!</v>
      </c>
    </row>
    <row r="194" spans="1:2">
      <c r="A194" t="s">
        <v>278</v>
      </c>
      <c r="B194" t="e">
        <f>#REF!</f>
        <v>#REF!</v>
      </c>
    </row>
    <row r="195" spans="1:2">
      <c r="A195" t="s">
        <v>279</v>
      </c>
      <c r="B195" t="e">
        <f>#REF!</f>
        <v>#REF!</v>
      </c>
    </row>
    <row r="196" spans="1:2">
      <c r="A196" t="s">
        <v>280</v>
      </c>
      <c r="B196" t="e">
        <f>#REF!</f>
        <v>#REF!</v>
      </c>
    </row>
    <row r="197" spans="1:2">
      <c r="A197" t="s">
        <v>281</v>
      </c>
      <c r="B197" t="e">
        <f>#REF!</f>
        <v>#REF!</v>
      </c>
    </row>
    <row r="198" spans="1:2">
      <c r="A198" t="s">
        <v>282</v>
      </c>
      <c r="B198" t="e">
        <f>#REF!</f>
        <v>#REF!</v>
      </c>
    </row>
    <row r="199" spans="1:2">
      <c r="A199" t="s">
        <v>283</v>
      </c>
      <c r="B199" t="e">
        <f>#REF!</f>
        <v>#REF!</v>
      </c>
    </row>
    <row r="200" spans="1:2">
      <c r="A200" t="s">
        <v>284</v>
      </c>
      <c r="B200" t="e">
        <f>#REF!</f>
        <v>#REF!</v>
      </c>
    </row>
    <row r="201" spans="1:2">
      <c r="A201" t="s">
        <v>285</v>
      </c>
      <c r="B201" t="e">
        <f>#REF!</f>
        <v>#REF!</v>
      </c>
    </row>
    <row r="202" spans="1:2">
      <c r="A202" t="s">
        <v>286</v>
      </c>
      <c r="B202" t="e">
        <f>#REF!</f>
        <v>#REF!</v>
      </c>
    </row>
    <row r="203" spans="1:2">
      <c r="A203" t="s">
        <v>287</v>
      </c>
      <c r="B203" t="e">
        <f>#REF!</f>
        <v>#REF!</v>
      </c>
    </row>
    <row r="204" spans="1:2">
      <c r="A204" t="s">
        <v>288</v>
      </c>
      <c r="B204" t="e">
        <f>#REF!</f>
        <v>#REF!</v>
      </c>
    </row>
    <row r="205" spans="1:2">
      <c r="A205" t="s">
        <v>289</v>
      </c>
      <c r="B205" t="e">
        <f>#REF!</f>
        <v>#REF!</v>
      </c>
    </row>
    <row r="206" spans="1:2">
      <c r="A206" t="s">
        <v>290</v>
      </c>
      <c r="B206" t="e">
        <f>#REF!</f>
        <v>#REF!</v>
      </c>
    </row>
    <row r="207" spans="1:2">
      <c r="A207" t="s">
        <v>291</v>
      </c>
      <c r="B207" t="e">
        <f>#REF!</f>
        <v>#REF!</v>
      </c>
    </row>
    <row r="208" spans="1:2">
      <c r="A208" t="s">
        <v>292</v>
      </c>
      <c r="B208" t="e">
        <f>#REF!</f>
        <v>#REF!</v>
      </c>
    </row>
    <row r="209" spans="1:2">
      <c r="A209" t="s">
        <v>293</v>
      </c>
      <c r="B209" t="e">
        <f>#REF!</f>
        <v>#REF!</v>
      </c>
    </row>
    <row r="210" spans="1:2">
      <c r="A210" t="s">
        <v>294</v>
      </c>
      <c r="B210" t="e">
        <f>#REF!</f>
        <v>#REF!</v>
      </c>
    </row>
    <row r="211" spans="1:2">
      <c r="A211" t="s">
        <v>295</v>
      </c>
      <c r="B211" t="e">
        <f>#REF!</f>
        <v>#REF!</v>
      </c>
    </row>
    <row r="212" spans="1:2">
      <c r="A212" t="s">
        <v>296</v>
      </c>
      <c r="B212" t="e">
        <f>#REF!</f>
        <v>#REF!</v>
      </c>
    </row>
    <row r="213" spans="1:2">
      <c r="A213" t="s">
        <v>297</v>
      </c>
      <c r="B213" t="e">
        <f>#REF!</f>
        <v>#REF!</v>
      </c>
    </row>
    <row r="214" spans="1:2">
      <c r="A214" t="s">
        <v>298</v>
      </c>
      <c r="B214" t="e">
        <f>#REF!</f>
        <v>#REF!</v>
      </c>
    </row>
    <row r="215" spans="1:2">
      <c r="A215" t="s">
        <v>299</v>
      </c>
      <c r="B215" t="e">
        <f>#REF!</f>
        <v>#REF!</v>
      </c>
    </row>
    <row r="216" spans="1:2">
      <c r="A216" t="s">
        <v>300</v>
      </c>
      <c r="B216" t="e">
        <f>#REF!</f>
        <v>#REF!</v>
      </c>
    </row>
    <row r="217" spans="1:2">
      <c r="A217" t="s">
        <v>301</v>
      </c>
      <c r="B217" t="e">
        <f>#REF!</f>
        <v>#REF!</v>
      </c>
    </row>
    <row r="218" spans="1:2">
      <c r="A218" t="s">
        <v>302</v>
      </c>
      <c r="B218" t="e">
        <f>#REF!</f>
        <v>#REF!</v>
      </c>
    </row>
    <row r="219" spans="1:2">
      <c r="A219" t="s">
        <v>303</v>
      </c>
      <c r="B219" t="e">
        <f>#REF!</f>
        <v>#REF!</v>
      </c>
    </row>
    <row r="220" spans="1:2">
      <c r="A220" t="s">
        <v>304</v>
      </c>
      <c r="B220" t="e">
        <f>#REF!</f>
        <v>#REF!</v>
      </c>
    </row>
    <row r="221" spans="1:2">
      <c r="A221" t="s">
        <v>305</v>
      </c>
      <c r="B221" t="e">
        <f>#REF!</f>
        <v>#REF!</v>
      </c>
    </row>
    <row r="222" spans="1:2">
      <c r="A222" t="s">
        <v>306</v>
      </c>
      <c r="B222" t="e">
        <f>#REF!</f>
        <v>#REF!</v>
      </c>
    </row>
    <row r="223" spans="1:2">
      <c r="A223" t="s">
        <v>307</v>
      </c>
      <c r="B223" t="e">
        <f>#REF!</f>
        <v>#REF!</v>
      </c>
    </row>
    <row r="224" spans="1:2">
      <c r="A224" t="s">
        <v>308</v>
      </c>
      <c r="B224" t="e">
        <f>#REF!</f>
        <v>#REF!</v>
      </c>
    </row>
    <row r="225" spans="1:2">
      <c r="A225" t="s">
        <v>309</v>
      </c>
      <c r="B225" t="e">
        <f>#REF!</f>
        <v>#REF!</v>
      </c>
    </row>
    <row r="226" spans="1:2">
      <c r="A226" t="s">
        <v>310</v>
      </c>
      <c r="B226" t="e">
        <f>#REF!</f>
        <v>#REF!</v>
      </c>
    </row>
    <row r="227" spans="1:2">
      <c r="A227" t="s">
        <v>311</v>
      </c>
      <c r="B227" t="e">
        <f>#REF!</f>
        <v>#REF!</v>
      </c>
    </row>
    <row r="228" spans="1:2">
      <c r="A228" t="s">
        <v>312</v>
      </c>
      <c r="B228" t="e">
        <f>#REF!</f>
        <v>#REF!</v>
      </c>
    </row>
    <row r="229" spans="1:2">
      <c r="A229" t="s">
        <v>313</v>
      </c>
      <c r="B229" t="e">
        <f>#REF!</f>
        <v>#REF!</v>
      </c>
    </row>
    <row r="230" spans="1:2">
      <c r="A230" t="s">
        <v>314</v>
      </c>
      <c r="B230" t="e">
        <f>#REF!</f>
        <v>#REF!</v>
      </c>
    </row>
    <row r="231" spans="1:2">
      <c r="A231" t="s">
        <v>315</v>
      </c>
      <c r="B231" t="e">
        <f>#REF!</f>
        <v>#REF!</v>
      </c>
    </row>
    <row r="232" spans="1:2">
      <c r="A232" t="s">
        <v>316</v>
      </c>
      <c r="B232" t="e">
        <f>#REF!</f>
        <v>#REF!</v>
      </c>
    </row>
    <row r="233" spans="1:2">
      <c r="A233" t="s">
        <v>317</v>
      </c>
      <c r="B233" t="e">
        <f>#REF!</f>
        <v>#REF!</v>
      </c>
    </row>
    <row r="234" spans="1:2">
      <c r="A234" t="s">
        <v>318</v>
      </c>
      <c r="B234" t="e">
        <f>#REF!</f>
        <v>#REF!</v>
      </c>
    </row>
    <row r="235" spans="1:2">
      <c r="A235" t="s">
        <v>319</v>
      </c>
      <c r="B235" t="e">
        <f>#REF!</f>
        <v>#REF!</v>
      </c>
    </row>
    <row r="236" spans="1:2">
      <c r="A236" t="s">
        <v>320</v>
      </c>
      <c r="B236" t="e">
        <f>#REF!</f>
        <v>#REF!</v>
      </c>
    </row>
    <row r="237" spans="1:2">
      <c r="A237" t="s">
        <v>321</v>
      </c>
      <c r="B237" t="e">
        <f>#REF!</f>
        <v>#REF!</v>
      </c>
    </row>
    <row r="238" spans="1:2">
      <c r="A238" t="s">
        <v>322</v>
      </c>
      <c r="B238" t="e">
        <f>#REF!</f>
        <v>#REF!</v>
      </c>
    </row>
    <row r="239" spans="1:2">
      <c r="A239" t="s">
        <v>323</v>
      </c>
      <c r="B239" t="e">
        <f>#REF!</f>
        <v>#REF!</v>
      </c>
    </row>
    <row r="240" spans="1:2">
      <c r="A240" t="s">
        <v>324</v>
      </c>
      <c r="B240" t="e">
        <f>#REF!</f>
        <v>#REF!</v>
      </c>
    </row>
    <row r="241" spans="1:2">
      <c r="A241" t="s">
        <v>325</v>
      </c>
      <c r="B241" t="e">
        <f>#REF!</f>
        <v>#REF!</v>
      </c>
    </row>
    <row r="242" spans="1:2">
      <c r="A242" t="s">
        <v>326</v>
      </c>
      <c r="B242" t="e">
        <f>#REF!</f>
        <v>#REF!</v>
      </c>
    </row>
    <row r="243" spans="1:2">
      <c r="A243" t="s">
        <v>327</v>
      </c>
      <c r="B243" t="e">
        <f>#REF!</f>
        <v>#REF!</v>
      </c>
    </row>
    <row r="244" spans="1:2">
      <c r="A244" t="s">
        <v>328</v>
      </c>
      <c r="B244" t="e">
        <f>#REF!</f>
        <v>#REF!</v>
      </c>
    </row>
    <row r="245" spans="1:2">
      <c r="A245" t="s">
        <v>329</v>
      </c>
      <c r="B245" t="e">
        <f>#REF!</f>
        <v>#REF!</v>
      </c>
    </row>
    <row r="246" spans="1:2">
      <c r="A246" t="s">
        <v>330</v>
      </c>
      <c r="B246" t="e">
        <f>#REF!</f>
        <v>#REF!</v>
      </c>
    </row>
    <row r="247" spans="1:2">
      <c r="A247" t="s">
        <v>331</v>
      </c>
      <c r="B247" t="e">
        <f>#REF!</f>
        <v>#REF!</v>
      </c>
    </row>
    <row r="248" spans="1:2">
      <c r="A248" t="s">
        <v>332</v>
      </c>
      <c r="B248" t="e">
        <f>#REF!</f>
        <v>#REF!</v>
      </c>
    </row>
    <row r="251" spans="1:2" ht="12.95" customHeight="1">
      <c r="A251" s="3" t="s">
        <v>333</v>
      </c>
    </row>
    <row r="252" spans="1:2">
      <c r="A252" t="s">
        <v>334</v>
      </c>
      <c r="B252" t="e">
        <f>#REF!</f>
        <v>#REF!</v>
      </c>
    </row>
    <row r="253" spans="1:2">
      <c r="A253" t="s">
        <v>335</v>
      </c>
      <c r="B253" t="e">
        <f>#REF!</f>
        <v>#REF!</v>
      </c>
    </row>
    <row r="254" spans="1:2">
      <c r="A254" t="s">
        <v>336</v>
      </c>
      <c r="B254" t="e">
        <f>#REF!</f>
        <v>#REF!</v>
      </c>
    </row>
    <row r="255" spans="1:2">
      <c r="A255" t="s">
        <v>337</v>
      </c>
      <c r="B255" t="e">
        <f>#REF!</f>
        <v>#REF!</v>
      </c>
    </row>
    <row r="256" spans="1:2">
      <c r="A256" t="s">
        <v>338</v>
      </c>
      <c r="B256" t="e">
        <f>#REF!</f>
        <v>#REF!</v>
      </c>
    </row>
    <row r="257" spans="1:2">
      <c r="A257" t="s">
        <v>339</v>
      </c>
      <c r="B257" t="e">
        <f>#REF!</f>
        <v>#REF!</v>
      </c>
    </row>
    <row r="258" spans="1:2">
      <c r="A258" t="s">
        <v>340</v>
      </c>
      <c r="B258" t="e">
        <f>#REF!</f>
        <v>#REF!</v>
      </c>
    </row>
    <row r="259" spans="1:2">
      <c r="A259" t="s">
        <v>341</v>
      </c>
      <c r="B259" t="e">
        <f>#REF!</f>
        <v>#REF!</v>
      </c>
    </row>
    <row r="260" spans="1:2">
      <c r="A260" t="s">
        <v>342</v>
      </c>
      <c r="B260" t="e">
        <f>#REF!</f>
        <v>#REF!</v>
      </c>
    </row>
    <row r="261" spans="1:2">
      <c r="A261" t="s">
        <v>343</v>
      </c>
      <c r="B261" t="e">
        <f>#REF!</f>
        <v>#REF!</v>
      </c>
    </row>
    <row r="262" spans="1:2">
      <c r="A262" t="s">
        <v>344</v>
      </c>
      <c r="B262" t="e">
        <f>#REF!</f>
        <v>#REF!</v>
      </c>
    </row>
    <row r="263" spans="1:2">
      <c r="A263" t="s">
        <v>345</v>
      </c>
      <c r="B263" t="e">
        <f>#REF!</f>
        <v>#REF!</v>
      </c>
    </row>
    <row r="264" spans="1:2">
      <c r="A264" t="s">
        <v>346</v>
      </c>
      <c r="B264" t="e">
        <f>#REF!</f>
        <v>#REF!</v>
      </c>
    </row>
    <row r="265" spans="1:2">
      <c r="A265" t="s">
        <v>347</v>
      </c>
      <c r="B265" t="e">
        <f>#REF!</f>
        <v>#REF!</v>
      </c>
    </row>
    <row r="266" spans="1:2">
      <c r="A266" t="s">
        <v>348</v>
      </c>
      <c r="B266" t="e">
        <f>#REF!</f>
        <v>#REF!</v>
      </c>
    </row>
    <row r="267" spans="1:2">
      <c r="A267" t="s">
        <v>349</v>
      </c>
      <c r="B267" t="e">
        <f>#REF!</f>
        <v>#REF!</v>
      </c>
    </row>
    <row r="268" spans="1:2">
      <c r="A268" t="s">
        <v>350</v>
      </c>
      <c r="B268" t="e">
        <f>#REF!</f>
        <v>#REF!</v>
      </c>
    </row>
    <row r="269" spans="1:2">
      <c r="A269" t="s">
        <v>351</v>
      </c>
      <c r="B269" t="e">
        <f>#REF!</f>
        <v>#REF!</v>
      </c>
    </row>
    <row r="270" spans="1:2">
      <c r="A270" t="s">
        <v>352</v>
      </c>
      <c r="B270" t="e">
        <f>#REF!</f>
        <v>#REF!</v>
      </c>
    </row>
    <row r="271" spans="1:2">
      <c r="A271" t="s">
        <v>353</v>
      </c>
      <c r="B271" t="e">
        <f>#REF!</f>
        <v>#REF!</v>
      </c>
    </row>
    <row r="272" spans="1:2">
      <c r="A272" t="s">
        <v>354</v>
      </c>
      <c r="B272" t="e">
        <f>#REF!</f>
        <v>#REF!</v>
      </c>
    </row>
    <row r="273" spans="1:2">
      <c r="A273" t="s">
        <v>355</v>
      </c>
      <c r="B273" t="e">
        <f>#REF!</f>
        <v>#REF!</v>
      </c>
    </row>
    <row r="274" spans="1:2">
      <c r="A274" t="s">
        <v>356</v>
      </c>
      <c r="B274" t="e">
        <f>#REF!</f>
        <v>#REF!</v>
      </c>
    </row>
    <row r="275" spans="1:2">
      <c r="A275" t="s">
        <v>357</v>
      </c>
      <c r="B275" t="e">
        <f>#REF!</f>
        <v>#REF!</v>
      </c>
    </row>
    <row r="276" spans="1:2">
      <c r="A276" t="s">
        <v>358</v>
      </c>
      <c r="B276" t="e">
        <f>#REF!</f>
        <v>#REF!</v>
      </c>
    </row>
    <row r="277" spans="1:2">
      <c r="A277" t="s">
        <v>359</v>
      </c>
      <c r="B277" t="e">
        <f>#REF!</f>
        <v>#REF!</v>
      </c>
    </row>
    <row r="278" spans="1:2">
      <c r="A278" t="s">
        <v>360</v>
      </c>
      <c r="B278" t="e">
        <f>#REF!</f>
        <v>#REF!</v>
      </c>
    </row>
    <row r="279" spans="1:2">
      <c r="A279" t="s">
        <v>361</v>
      </c>
      <c r="B279" t="e">
        <f>#REF!</f>
        <v>#REF!</v>
      </c>
    </row>
    <row r="280" spans="1:2">
      <c r="A280" t="s">
        <v>362</v>
      </c>
      <c r="B280" t="e">
        <f>#REF!</f>
        <v>#REF!</v>
      </c>
    </row>
    <row r="281" spans="1:2">
      <c r="A281" t="s">
        <v>363</v>
      </c>
      <c r="B281" t="e">
        <f>#REF!</f>
        <v>#REF!</v>
      </c>
    </row>
    <row r="282" spans="1:2">
      <c r="A282" t="s">
        <v>364</v>
      </c>
      <c r="B282" t="e">
        <f>#REF!</f>
        <v>#REF!</v>
      </c>
    </row>
    <row r="283" spans="1:2">
      <c r="A283" t="s">
        <v>365</v>
      </c>
      <c r="B283" t="e">
        <f>#REF!</f>
        <v>#REF!</v>
      </c>
    </row>
    <row r="284" spans="1:2">
      <c r="A284" t="s">
        <v>366</v>
      </c>
      <c r="B284" t="e">
        <f>#REF!</f>
        <v>#REF!</v>
      </c>
    </row>
    <row r="285" spans="1:2">
      <c r="A285" t="s">
        <v>367</v>
      </c>
      <c r="B285" t="e">
        <f>#REF!</f>
        <v>#REF!</v>
      </c>
    </row>
    <row r="286" spans="1:2">
      <c r="A286" t="s">
        <v>368</v>
      </c>
      <c r="B286" t="e">
        <f>#REF!</f>
        <v>#REF!</v>
      </c>
    </row>
    <row r="287" spans="1:2">
      <c r="A287" t="s">
        <v>369</v>
      </c>
      <c r="B287" t="e">
        <f>#REF!</f>
        <v>#REF!</v>
      </c>
    </row>
    <row r="288" spans="1:2">
      <c r="A288" t="s">
        <v>370</v>
      </c>
      <c r="B288" t="e">
        <f>#REF!</f>
        <v>#REF!</v>
      </c>
    </row>
    <row r="289" spans="1:2">
      <c r="A289" t="s">
        <v>371</v>
      </c>
      <c r="B289" t="e">
        <f>#REF!</f>
        <v>#REF!</v>
      </c>
    </row>
    <row r="290" spans="1:2">
      <c r="A290" t="s">
        <v>372</v>
      </c>
      <c r="B290" t="e">
        <f>#REF!</f>
        <v>#REF!</v>
      </c>
    </row>
    <row r="291" spans="1:2">
      <c r="A291" t="s">
        <v>373</v>
      </c>
      <c r="B291" t="e">
        <f>#REF!</f>
        <v>#REF!</v>
      </c>
    </row>
    <row r="292" spans="1:2">
      <c r="A292" t="s">
        <v>374</v>
      </c>
      <c r="B292" t="e">
        <f>#REF!</f>
        <v>#REF!</v>
      </c>
    </row>
    <row r="293" spans="1:2">
      <c r="A293" t="s">
        <v>375</v>
      </c>
      <c r="B293" t="e">
        <f>#REF!</f>
        <v>#REF!</v>
      </c>
    </row>
    <row r="294" spans="1:2">
      <c r="A294" t="s">
        <v>376</v>
      </c>
      <c r="B294" t="e">
        <f>#REF!</f>
        <v>#REF!</v>
      </c>
    </row>
    <row r="295" spans="1:2">
      <c r="A295" t="s">
        <v>377</v>
      </c>
      <c r="B295" t="e">
        <f>#REF!</f>
        <v>#REF!</v>
      </c>
    </row>
    <row r="296" spans="1:2">
      <c r="A296" t="s">
        <v>378</v>
      </c>
      <c r="B296" t="e">
        <f>#REF!</f>
        <v>#REF!</v>
      </c>
    </row>
    <row r="297" spans="1:2">
      <c r="A297" t="s">
        <v>379</v>
      </c>
      <c r="B297" t="e">
        <f>#REF!</f>
        <v>#REF!</v>
      </c>
    </row>
    <row r="298" spans="1:2">
      <c r="A298" t="s">
        <v>380</v>
      </c>
      <c r="B298" t="e">
        <f>#REF!</f>
        <v>#REF!</v>
      </c>
    </row>
    <row r="299" spans="1:2">
      <c r="A299" t="s">
        <v>381</v>
      </c>
      <c r="B299" t="e">
        <f>#REF!</f>
        <v>#REF!</v>
      </c>
    </row>
    <row r="300" spans="1:2">
      <c r="A300" t="s">
        <v>382</v>
      </c>
      <c r="B300" t="e">
        <f>#REF!</f>
        <v>#REF!</v>
      </c>
    </row>
    <row r="301" spans="1:2">
      <c r="A301" t="s">
        <v>383</v>
      </c>
      <c r="B301" t="e">
        <f>#REF!</f>
        <v>#REF!</v>
      </c>
    </row>
    <row r="302" spans="1:2">
      <c r="A302" t="s">
        <v>384</v>
      </c>
      <c r="B302" t="e">
        <f>#REF!</f>
        <v>#REF!</v>
      </c>
    </row>
    <row r="303" spans="1:2">
      <c r="A303" t="s">
        <v>385</v>
      </c>
      <c r="B303" t="e">
        <f>#REF!</f>
        <v>#REF!</v>
      </c>
    </row>
    <row r="304" spans="1:2">
      <c r="A304" t="s">
        <v>386</v>
      </c>
      <c r="B304" t="e">
        <f>#REF!</f>
        <v>#REF!</v>
      </c>
    </row>
    <row r="305" spans="1:2">
      <c r="A305" t="s">
        <v>387</v>
      </c>
      <c r="B305" t="e">
        <f>#REF!</f>
        <v>#REF!</v>
      </c>
    </row>
    <row r="306" spans="1:2">
      <c r="A306" t="s">
        <v>388</v>
      </c>
      <c r="B306" t="e">
        <f>#REF!</f>
        <v>#REF!</v>
      </c>
    </row>
    <row r="307" spans="1:2">
      <c r="A307" t="s">
        <v>389</v>
      </c>
      <c r="B307" t="e">
        <f>#REF!</f>
        <v>#REF!</v>
      </c>
    </row>
    <row r="308" spans="1:2">
      <c r="A308" t="s">
        <v>390</v>
      </c>
      <c r="B308" t="e">
        <f>#REF!</f>
        <v>#REF!</v>
      </c>
    </row>
    <row r="309" spans="1:2">
      <c r="A309" t="s">
        <v>391</v>
      </c>
      <c r="B309" t="e">
        <f>#REF!</f>
        <v>#REF!</v>
      </c>
    </row>
    <row r="310" spans="1:2">
      <c r="A310" t="s">
        <v>392</v>
      </c>
      <c r="B310" t="e">
        <f>#REF!</f>
        <v>#REF!</v>
      </c>
    </row>
    <row r="312" spans="1:2" ht="12.95" customHeight="1">
      <c r="A312" s="3" t="s">
        <v>393</v>
      </c>
    </row>
    <row r="313" spans="1:2">
      <c r="A313" t="s">
        <v>394</v>
      </c>
      <c r="B313" t="e">
        <f>#REF!</f>
        <v>#REF!</v>
      </c>
    </row>
    <row r="314" spans="1:2">
      <c r="A314" t="s">
        <v>395</v>
      </c>
      <c r="B314" t="e">
        <f>#REF!</f>
        <v>#REF!</v>
      </c>
    </row>
    <row r="315" spans="1:2">
      <c r="A315" t="s">
        <v>396</v>
      </c>
      <c r="B315" t="e">
        <f>#REF!</f>
        <v>#REF!</v>
      </c>
    </row>
    <row r="316" spans="1:2">
      <c r="A316" t="s">
        <v>397</v>
      </c>
      <c r="B316" t="e">
        <f>#REF!</f>
        <v>#REF!</v>
      </c>
    </row>
    <row r="317" spans="1:2">
      <c r="A317" t="s">
        <v>398</v>
      </c>
      <c r="B317" t="e">
        <f>#REF!</f>
        <v>#REF!</v>
      </c>
    </row>
    <row r="318" spans="1:2">
      <c r="A318" t="s">
        <v>399</v>
      </c>
      <c r="B318" t="e">
        <f>#REF!</f>
        <v>#REF!</v>
      </c>
    </row>
    <row r="319" spans="1:2">
      <c r="A319" t="s">
        <v>400</v>
      </c>
      <c r="B319" t="e">
        <f>#REF!</f>
        <v>#REF!</v>
      </c>
    </row>
    <row r="320" spans="1:2">
      <c r="A320" t="s">
        <v>401</v>
      </c>
      <c r="B320" t="e">
        <f>#REF!</f>
        <v>#REF!</v>
      </c>
    </row>
    <row r="321" spans="1:2">
      <c r="A321" t="s">
        <v>402</v>
      </c>
      <c r="B321" t="e">
        <f>#REF!</f>
        <v>#REF!</v>
      </c>
    </row>
    <row r="322" spans="1:2">
      <c r="A322" t="s">
        <v>403</v>
      </c>
      <c r="B322" t="e">
        <f>#REF!</f>
        <v>#REF!</v>
      </c>
    </row>
    <row r="323" spans="1:2">
      <c r="A323" t="s">
        <v>404</v>
      </c>
      <c r="B323" t="e">
        <f>#REF!</f>
        <v>#REF!</v>
      </c>
    </row>
    <row r="324" spans="1:2">
      <c r="A324" t="s">
        <v>405</v>
      </c>
      <c r="B324" t="e">
        <f>#REF!</f>
        <v>#REF!</v>
      </c>
    </row>
    <row r="325" spans="1:2">
      <c r="A325" t="s">
        <v>406</v>
      </c>
      <c r="B325" t="e">
        <f>#REF!</f>
        <v>#REF!</v>
      </c>
    </row>
    <row r="326" spans="1:2">
      <c r="A326" t="s">
        <v>407</v>
      </c>
      <c r="B326" t="e">
        <f>#REF!</f>
        <v>#REF!</v>
      </c>
    </row>
    <row r="327" spans="1:2">
      <c r="A327" t="s">
        <v>408</v>
      </c>
      <c r="B327" t="e">
        <f>#REF!</f>
        <v>#REF!</v>
      </c>
    </row>
    <row r="328" spans="1:2">
      <c r="A328" t="s">
        <v>409</v>
      </c>
      <c r="B328" t="e">
        <f>#REF!</f>
        <v>#REF!</v>
      </c>
    </row>
    <row r="329" spans="1:2">
      <c r="A329" t="s">
        <v>410</v>
      </c>
      <c r="B329" t="e">
        <f>#REF!</f>
        <v>#REF!</v>
      </c>
    </row>
    <row r="330" spans="1:2">
      <c r="A330" t="s">
        <v>411</v>
      </c>
      <c r="B330" t="e">
        <f>#REF!</f>
        <v>#REF!</v>
      </c>
    </row>
    <row r="331" spans="1:2">
      <c r="A331" t="s">
        <v>412</v>
      </c>
      <c r="B331" t="e">
        <f>#REF!</f>
        <v>#REF!</v>
      </c>
    </row>
    <row r="332" spans="1:2">
      <c r="A332" t="s">
        <v>413</v>
      </c>
      <c r="B332" t="e">
        <f>#REF!</f>
        <v>#REF!</v>
      </c>
    </row>
    <row r="333" spans="1:2">
      <c r="A333" t="s">
        <v>414</v>
      </c>
      <c r="B333" t="e">
        <f>#REF!</f>
        <v>#REF!</v>
      </c>
    </row>
    <row r="334" spans="1:2">
      <c r="A334" t="s">
        <v>415</v>
      </c>
      <c r="B334" t="e">
        <f>#REF!</f>
        <v>#REF!</v>
      </c>
    </row>
    <row r="335" spans="1:2">
      <c r="A335" t="s">
        <v>416</v>
      </c>
      <c r="B335" t="e">
        <f>#REF!</f>
        <v>#REF!</v>
      </c>
    </row>
    <row r="336" spans="1:2">
      <c r="A336" t="s">
        <v>417</v>
      </c>
      <c r="B336" t="e">
        <f>#REF!</f>
        <v>#REF!</v>
      </c>
    </row>
    <row r="337" spans="1:2">
      <c r="A337" t="s">
        <v>418</v>
      </c>
      <c r="B337" t="e">
        <f>#REF!</f>
        <v>#REF!</v>
      </c>
    </row>
    <row r="338" spans="1:2">
      <c r="A338" t="s">
        <v>419</v>
      </c>
      <c r="B338" t="e">
        <f>#REF!</f>
        <v>#REF!</v>
      </c>
    </row>
    <row r="339" spans="1:2">
      <c r="A339" t="s">
        <v>420</v>
      </c>
      <c r="B339" t="e">
        <f>#REF!</f>
        <v>#REF!</v>
      </c>
    </row>
    <row r="340" spans="1:2">
      <c r="A340" t="s">
        <v>421</v>
      </c>
      <c r="B340" t="e">
        <f>#REF!</f>
        <v>#REF!</v>
      </c>
    </row>
    <row r="341" spans="1:2">
      <c r="A341" t="s">
        <v>422</v>
      </c>
      <c r="B341" t="e">
        <f>#REF!</f>
        <v>#REF!</v>
      </c>
    </row>
    <row r="342" spans="1:2">
      <c r="A342" t="s">
        <v>423</v>
      </c>
      <c r="B342" t="e">
        <f>#REF!</f>
        <v>#REF!</v>
      </c>
    </row>
    <row r="343" spans="1:2">
      <c r="A343" t="s">
        <v>424</v>
      </c>
      <c r="B343" t="e">
        <f>#REF!</f>
        <v>#REF!</v>
      </c>
    </row>
    <row r="344" spans="1:2">
      <c r="A344" t="s">
        <v>425</v>
      </c>
      <c r="B344" t="e">
        <f>#REF!</f>
        <v>#REF!</v>
      </c>
    </row>
    <row r="345" spans="1:2">
      <c r="A345" t="s">
        <v>426</v>
      </c>
      <c r="B345" t="e">
        <f>#REF!</f>
        <v>#REF!</v>
      </c>
    </row>
    <row r="346" spans="1:2">
      <c r="A346" t="s">
        <v>427</v>
      </c>
      <c r="B346" t="e">
        <f>#REF!</f>
        <v>#REF!</v>
      </c>
    </row>
    <row r="347" spans="1:2">
      <c r="A347" t="s">
        <v>428</v>
      </c>
      <c r="B347" t="e">
        <f>#REF!</f>
        <v>#REF!</v>
      </c>
    </row>
    <row r="348" spans="1:2">
      <c r="A348" t="s">
        <v>429</v>
      </c>
      <c r="B348" t="e">
        <f>#REF!</f>
        <v>#REF!</v>
      </c>
    </row>
    <row r="349" spans="1:2">
      <c r="A349" t="s">
        <v>430</v>
      </c>
      <c r="B349" t="e">
        <f>#REF!</f>
        <v>#REF!</v>
      </c>
    </row>
    <row r="350" spans="1:2">
      <c r="A350" t="s">
        <v>431</v>
      </c>
      <c r="B350" t="e">
        <f>#REF!</f>
        <v>#REF!</v>
      </c>
    </row>
    <row r="351" spans="1:2">
      <c r="A351" t="s">
        <v>432</v>
      </c>
      <c r="B351" t="e">
        <f>#REF!</f>
        <v>#REF!</v>
      </c>
    </row>
    <row r="352" spans="1:2">
      <c r="A352" t="s">
        <v>433</v>
      </c>
      <c r="B352" t="e">
        <f>#REF!</f>
        <v>#REF!</v>
      </c>
    </row>
    <row r="353" spans="1:2">
      <c r="A353" t="s">
        <v>434</v>
      </c>
      <c r="B353" t="e">
        <f>#REF!</f>
        <v>#REF!</v>
      </c>
    </row>
    <row r="354" spans="1:2">
      <c r="A354" t="s">
        <v>435</v>
      </c>
      <c r="B354" t="e">
        <f>#REF!</f>
        <v>#REF!</v>
      </c>
    </row>
    <row r="355" spans="1:2">
      <c r="A355" t="s">
        <v>436</v>
      </c>
      <c r="B355" t="e">
        <f>#REF!</f>
        <v>#REF!</v>
      </c>
    </row>
    <row r="356" spans="1:2">
      <c r="A356" t="s">
        <v>437</v>
      </c>
      <c r="B356" t="e">
        <f>#REF!</f>
        <v>#REF!</v>
      </c>
    </row>
    <row r="357" spans="1:2">
      <c r="A357" t="s">
        <v>438</v>
      </c>
      <c r="B357" t="e">
        <f>#REF!</f>
        <v>#REF!</v>
      </c>
    </row>
    <row r="358" spans="1:2">
      <c r="A358" t="s">
        <v>439</v>
      </c>
      <c r="B358" t="e">
        <f>#REF!</f>
        <v>#REF!</v>
      </c>
    </row>
    <row r="359" spans="1:2">
      <c r="A359" t="s">
        <v>440</v>
      </c>
      <c r="B359" t="e">
        <f>#REF!</f>
        <v>#REF!</v>
      </c>
    </row>
    <row r="360" spans="1:2">
      <c r="A360" t="s">
        <v>441</v>
      </c>
      <c r="B360" t="e">
        <f>#REF!</f>
        <v>#REF!</v>
      </c>
    </row>
    <row r="361" spans="1:2">
      <c r="A361" t="s">
        <v>442</v>
      </c>
      <c r="B361" t="e">
        <f>#REF!</f>
        <v>#REF!</v>
      </c>
    </row>
    <row r="362" spans="1:2">
      <c r="A362" t="s">
        <v>443</v>
      </c>
      <c r="B362" t="e">
        <f>#REF!</f>
        <v>#REF!</v>
      </c>
    </row>
    <row r="363" spans="1:2">
      <c r="A363" t="s">
        <v>444</v>
      </c>
      <c r="B363" t="e">
        <f>#REF!</f>
        <v>#REF!</v>
      </c>
    </row>
    <row r="364" spans="1:2">
      <c r="A364" t="s">
        <v>445</v>
      </c>
      <c r="B364" t="e">
        <f>#REF!</f>
        <v>#REF!</v>
      </c>
    </row>
    <row r="365" spans="1:2">
      <c r="A365" t="s">
        <v>446</v>
      </c>
      <c r="B365" t="e">
        <f>#REF!</f>
        <v>#REF!</v>
      </c>
    </row>
    <row r="366" spans="1:2">
      <c r="A366" t="s">
        <v>447</v>
      </c>
      <c r="B366" t="e">
        <f>#REF!</f>
        <v>#REF!</v>
      </c>
    </row>
    <row r="367" spans="1:2">
      <c r="A367" t="s">
        <v>448</v>
      </c>
      <c r="B367" t="e">
        <f>#REF!</f>
        <v>#REF!</v>
      </c>
    </row>
    <row r="368" spans="1:2">
      <c r="A368" t="s">
        <v>449</v>
      </c>
      <c r="B368" t="e">
        <f>#REF!</f>
        <v>#REF!</v>
      </c>
    </row>
    <row r="369" spans="1:2">
      <c r="A369" t="s">
        <v>450</v>
      </c>
      <c r="B369" t="e">
        <f>#REF!</f>
        <v>#REF!</v>
      </c>
    </row>
    <row r="370" spans="1:2">
      <c r="A370" t="s">
        <v>451</v>
      </c>
      <c r="B370" t="e">
        <f>#REF!</f>
        <v>#REF!</v>
      </c>
    </row>
    <row r="371" spans="1:2">
      <c r="A371" t="s">
        <v>452</v>
      </c>
      <c r="B371" t="e">
        <f>#REF!</f>
        <v>#REF!</v>
      </c>
    </row>
    <row r="372" spans="1:2">
      <c r="A372" t="s">
        <v>453</v>
      </c>
      <c r="B372" t="e">
        <f>#REF!</f>
        <v>#REF!</v>
      </c>
    </row>
    <row r="373" spans="1:2">
      <c r="A373" t="s">
        <v>454</v>
      </c>
      <c r="B373" t="e">
        <f>#REF!</f>
        <v>#REF!</v>
      </c>
    </row>
    <row r="374" spans="1:2">
      <c r="A374" t="s">
        <v>455</v>
      </c>
      <c r="B374" t="e">
        <f>#REF!</f>
        <v>#REF!</v>
      </c>
    </row>
    <row r="375" spans="1:2">
      <c r="A375" t="s">
        <v>456</v>
      </c>
      <c r="B375" t="e">
        <f>#REF!</f>
        <v>#REF!</v>
      </c>
    </row>
    <row r="376" spans="1:2">
      <c r="A376" t="s">
        <v>457</v>
      </c>
      <c r="B376" t="e">
        <f>#REF!</f>
        <v>#REF!</v>
      </c>
    </row>
    <row r="377" spans="1:2">
      <c r="A377" t="s">
        <v>458</v>
      </c>
      <c r="B377" t="e">
        <f>#REF!</f>
        <v>#REF!</v>
      </c>
    </row>
    <row r="378" spans="1:2">
      <c r="A378" t="s">
        <v>459</v>
      </c>
      <c r="B378" t="e">
        <f>#REF!</f>
        <v>#REF!</v>
      </c>
    </row>
    <row r="379" spans="1:2">
      <c r="A379" t="s">
        <v>460</v>
      </c>
      <c r="B379" t="e">
        <f>#REF!</f>
        <v>#REF!</v>
      </c>
    </row>
    <row r="380" spans="1:2">
      <c r="A380" t="s">
        <v>461</v>
      </c>
      <c r="B380" t="e">
        <f>#REF!</f>
        <v>#REF!</v>
      </c>
    </row>
    <row r="381" spans="1:2">
      <c r="A381" t="s">
        <v>462</v>
      </c>
      <c r="B381" t="e">
        <f>#REF!</f>
        <v>#REF!</v>
      </c>
    </row>
    <row r="382" spans="1:2">
      <c r="A382" t="s">
        <v>463</v>
      </c>
      <c r="B382" t="e">
        <f>#REF!</f>
        <v>#REF!</v>
      </c>
    </row>
    <row r="383" spans="1:2">
      <c r="A383" t="s">
        <v>464</v>
      </c>
      <c r="B383" t="e">
        <f>#REF!</f>
        <v>#REF!</v>
      </c>
    </row>
    <row r="384" spans="1:2">
      <c r="A384" t="s">
        <v>465</v>
      </c>
      <c r="B384" t="e">
        <f>#REF!</f>
        <v>#REF!</v>
      </c>
    </row>
    <row r="385" spans="1:2">
      <c r="A385" t="s">
        <v>466</v>
      </c>
      <c r="B385" t="e">
        <f>#REF!</f>
        <v>#REF!</v>
      </c>
    </row>
    <row r="386" spans="1:2">
      <c r="A386" t="s">
        <v>467</v>
      </c>
      <c r="B386" t="e">
        <f>#REF!</f>
        <v>#REF!</v>
      </c>
    </row>
    <row r="387" spans="1:2">
      <c r="A387" t="s">
        <v>468</v>
      </c>
      <c r="B387" t="e">
        <f>#REF!</f>
        <v>#REF!</v>
      </c>
    </row>
    <row r="388" spans="1:2">
      <c r="A388" t="s">
        <v>469</v>
      </c>
      <c r="B388" t="e">
        <f>#REF!</f>
        <v>#REF!</v>
      </c>
    </row>
    <row r="389" spans="1:2">
      <c r="A389" t="s">
        <v>470</v>
      </c>
      <c r="B389" t="e">
        <f>#REF!</f>
        <v>#REF!</v>
      </c>
    </row>
    <row r="390" spans="1:2">
      <c r="A390" t="s">
        <v>471</v>
      </c>
      <c r="B390" t="e">
        <f>#REF!</f>
        <v>#REF!</v>
      </c>
    </row>
    <row r="391" spans="1:2">
      <c r="A391" t="s">
        <v>472</v>
      </c>
      <c r="B391" t="e">
        <f>#REF!</f>
        <v>#REF!</v>
      </c>
    </row>
    <row r="392" spans="1:2">
      <c r="A392" t="s">
        <v>473</v>
      </c>
      <c r="B392" t="e">
        <f>#REF!</f>
        <v>#REF!</v>
      </c>
    </row>
    <row r="393" spans="1:2">
      <c r="A393" t="s">
        <v>474</v>
      </c>
      <c r="B393" t="e">
        <f>#REF!</f>
        <v>#REF!</v>
      </c>
    </row>
    <row r="394" spans="1:2">
      <c r="A394" t="s">
        <v>475</v>
      </c>
      <c r="B394" t="e">
        <f>#REF!</f>
        <v>#REF!</v>
      </c>
    </row>
    <row r="395" spans="1:2">
      <c r="A395" t="s">
        <v>476</v>
      </c>
      <c r="B395" t="e">
        <f>#REF!</f>
        <v>#REF!</v>
      </c>
    </row>
    <row r="396" spans="1:2">
      <c r="A396" t="s">
        <v>477</v>
      </c>
      <c r="B396" t="e">
        <f>#REF!</f>
        <v>#REF!</v>
      </c>
    </row>
    <row r="397" spans="1:2">
      <c r="A397" t="s">
        <v>478</v>
      </c>
      <c r="B397" t="e">
        <f>#REF!</f>
        <v>#REF!</v>
      </c>
    </row>
    <row r="398" spans="1:2">
      <c r="A398" t="s">
        <v>479</v>
      </c>
      <c r="B398" t="e">
        <f>#REF!</f>
        <v>#REF!</v>
      </c>
    </row>
    <row r="399" spans="1:2">
      <c r="A399" t="s">
        <v>480</v>
      </c>
      <c r="B399" t="e">
        <f>#REF!</f>
        <v>#REF!</v>
      </c>
    </row>
    <row r="400" spans="1:2">
      <c r="A400" t="s">
        <v>481</v>
      </c>
      <c r="B400" t="e">
        <f>#REF!</f>
        <v>#REF!</v>
      </c>
    </row>
    <row r="401" spans="1:2">
      <c r="A401" t="s">
        <v>482</v>
      </c>
      <c r="B401" t="e">
        <f>#REF!</f>
        <v>#REF!</v>
      </c>
    </row>
    <row r="402" spans="1:2">
      <c r="A402" t="s">
        <v>483</v>
      </c>
      <c r="B402" t="e">
        <f>#REF!</f>
        <v>#REF!</v>
      </c>
    </row>
    <row r="403" spans="1:2">
      <c r="A403" t="s">
        <v>484</v>
      </c>
      <c r="B403" t="e">
        <f>#REF!</f>
        <v>#REF!</v>
      </c>
    </row>
    <row r="404" spans="1:2">
      <c r="A404" t="s">
        <v>485</v>
      </c>
      <c r="B404" t="e">
        <f>#REF!</f>
        <v>#REF!</v>
      </c>
    </row>
    <row r="405" spans="1:2">
      <c r="A405" t="s">
        <v>481</v>
      </c>
      <c r="B405" t="e">
        <f>#REF!</f>
        <v>#REF!</v>
      </c>
    </row>
    <row r="406" spans="1:2">
      <c r="A406" t="s">
        <v>486</v>
      </c>
      <c r="B406" t="e">
        <f>#REF!</f>
        <v>#REF!</v>
      </c>
    </row>
    <row r="407" spans="1:2">
      <c r="A407" t="s">
        <v>487</v>
      </c>
      <c r="B407" t="e">
        <f>#REF!</f>
        <v>#REF!</v>
      </c>
    </row>
    <row r="408" spans="1:2">
      <c r="A408" t="s">
        <v>488</v>
      </c>
      <c r="B408" t="e">
        <f>#REF!</f>
        <v>#REF!</v>
      </c>
    </row>
    <row r="410" spans="1:2" ht="12.95" customHeight="1">
      <c r="A410" s="3" t="s">
        <v>489</v>
      </c>
    </row>
    <row r="411" spans="1:2">
      <c r="A411" t="s">
        <v>490</v>
      </c>
      <c r="B411" t="e">
        <f>#REF!</f>
        <v>#REF!</v>
      </c>
    </row>
    <row r="412" spans="1:2">
      <c r="A412" t="s">
        <v>491</v>
      </c>
      <c r="B412" t="e">
        <f>#REF!</f>
        <v>#REF!</v>
      </c>
    </row>
    <row r="413" spans="1:2">
      <c r="A413" t="s">
        <v>492</v>
      </c>
      <c r="B413" t="e">
        <f>#REF!</f>
        <v>#REF!</v>
      </c>
    </row>
    <row r="414" spans="1:2">
      <c r="A414" t="s">
        <v>493</v>
      </c>
      <c r="B414" t="e">
        <f>#REF!</f>
        <v>#REF!</v>
      </c>
    </row>
    <row r="415" spans="1:2">
      <c r="A415" t="s">
        <v>494</v>
      </c>
      <c r="B415" t="e">
        <f>#REF!</f>
        <v>#REF!</v>
      </c>
    </row>
    <row r="416" spans="1:2">
      <c r="A416" t="s">
        <v>495</v>
      </c>
      <c r="B416" t="e">
        <f>#REF!</f>
        <v>#REF!</v>
      </c>
    </row>
    <row r="417" spans="1:2">
      <c r="A417" t="s">
        <v>496</v>
      </c>
      <c r="B417" t="e">
        <f>#REF!</f>
        <v>#REF!</v>
      </c>
    </row>
    <row r="418" spans="1:2">
      <c r="A418" t="s">
        <v>497</v>
      </c>
      <c r="B418" t="e">
        <f>#REF!</f>
        <v>#REF!</v>
      </c>
    </row>
    <row r="419" spans="1:2">
      <c r="A419" t="s">
        <v>498</v>
      </c>
      <c r="B419" t="e">
        <f>#REF!</f>
        <v>#REF!</v>
      </c>
    </row>
    <row r="420" spans="1:2">
      <c r="A420" t="s">
        <v>499</v>
      </c>
      <c r="B420" t="e">
        <f>#REF!</f>
        <v>#REF!</v>
      </c>
    </row>
    <row r="421" spans="1:2">
      <c r="A421" t="s">
        <v>500</v>
      </c>
      <c r="B421" t="e">
        <f>#REF!</f>
        <v>#REF!</v>
      </c>
    </row>
    <row r="424" spans="1:2" ht="12.95" customHeight="1">
      <c r="A424" s="3" t="s">
        <v>501</v>
      </c>
    </row>
    <row r="425" spans="1:2">
      <c r="A425" t="s">
        <v>502</v>
      </c>
      <c r="B425" t="e">
        <f>#REF!</f>
        <v>#REF!</v>
      </c>
    </row>
    <row r="426" spans="1:2">
      <c r="A426" t="s">
        <v>503</v>
      </c>
      <c r="B426" t="e">
        <f>#REF!</f>
        <v>#REF!</v>
      </c>
    </row>
    <row r="427" spans="1:2">
      <c r="A427" t="s">
        <v>504</v>
      </c>
      <c r="B427" t="e">
        <f>#REF!</f>
        <v>#REF!</v>
      </c>
    </row>
    <row r="428" spans="1:2">
      <c r="A428" t="s">
        <v>505</v>
      </c>
      <c r="B428" t="e">
        <f>#REF!</f>
        <v>#REF!</v>
      </c>
    </row>
    <row r="429" spans="1:2" ht="12.95" customHeight="1">
      <c r="A429" s="3" t="s">
        <v>506</v>
      </c>
    </row>
    <row r="430" spans="1:2">
      <c r="A430" t="s">
        <v>507</v>
      </c>
      <c r="B430" t="e">
        <f>#REF!</f>
        <v>#REF!</v>
      </c>
    </row>
    <row r="431" spans="1:2">
      <c r="A431" t="s">
        <v>508</v>
      </c>
      <c r="B431" t="e">
        <f>#REF!</f>
        <v>#REF!</v>
      </c>
    </row>
    <row r="432" spans="1:2">
      <c r="A432" t="s">
        <v>509</v>
      </c>
      <c r="B432" t="s">
        <v>510</v>
      </c>
    </row>
    <row r="433" spans="1:2">
      <c r="A433" t="s">
        <v>511</v>
      </c>
      <c r="B433" t="e">
        <f>#REF!</f>
        <v>#REF!</v>
      </c>
    </row>
    <row r="434" spans="1:2">
      <c r="A434" t="s">
        <v>512</v>
      </c>
      <c r="B434" t="e">
        <f>#REF!</f>
        <v>#REF!</v>
      </c>
    </row>
    <row r="435" spans="1:2" ht="12.95" customHeight="1">
      <c r="A435" s="3" t="s">
        <v>513</v>
      </c>
    </row>
    <row r="436" spans="1:2">
      <c r="A436" s="2" t="s">
        <v>178</v>
      </c>
      <c r="B436" s="4" t="e">
        <f>#REF!</f>
        <v>#REF!</v>
      </c>
    </row>
    <row r="437" spans="1:2">
      <c r="A437" t="s">
        <v>514</v>
      </c>
      <c r="B437" s="5" t="e">
        <f>#REF!</f>
        <v>#REF!</v>
      </c>
    </row>
    <row r="438" spans="1:2">
      <c r="A438" t="s">
        <v>515</v>
      </c>
      <c r="B438" s="5" t="e">
        <f>#REF!</f>
        <v>#REF!</v>
      </c>
    </row>
    <row r="441" spans="1:2">
      <c r="A441" t="s">
        <v>516</v>
      </c>
      <c r="B441" s="6" t="e">
        <f>#REF!</f>
        <v>#REF!</v>
      </c>
    </row>
    <row r="442" spans="1:2">
      <c r="A442" t="s">
        <v>517</v>
      </c>
      <c r="B442" t="s">
        <v>518</v>
      </c>
    </row>
  </sheetData>
  <mergeCells count="1">
    <mergeCell ref="D1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Z41"/>
  <sheetViews>
    <sheetView topLeftCell="A10" workbookViewId="0">
      <selection activeCell="A10" sqref="A10"/>
    </sheetView>
  </sheetViews>
  <sheetFormatPr defaultRowHeight="12.75"/>
  <cols>
    <col min="1" max="1" width="14.42578125" bestFit="1" customWidth="1"/>
    <col min="5" max="5" width="13" customWidth="1"/>
    <col min="6" max="6" width="20.5703125" customWidth="1"/>
    <col min="7" max="7" width="9.85546875" bestFit="1" customWidth="1"/>
    <col min="11" max="11" width="57.85546875" customWidth="1"/>
    <col min="18" max="18" width="29" customWidth="1"/>
  </cols>
  <sheetData>
    <row r="1" spans="1:26">
      <c r="C1">
        <f>MOD(1,10)</f>
        <v>1</v>
      </c>
      <c r="J1" t="e">
        <f>IF(QUOTIENT(F27,10^1)&lt;1,LOOKUP(G31,Q2:Q2:R41), IF(MOD(F27,10)&gt;0, LOOKUP(G31,Q2:Q2:R41)," " ))</f>
        <v>#REF!</v>
      </c>
      <c r="Q1" t="s">
        <v>519</v>
      </c>
      <c r="R1" t="s">
        <v>520</v>
      </c>
    </row>
    <row r="2" spans="1:26">
      <c r="Q2">
        <v>0</v>
      </c>
      <c r="R2" s="9" t="s">
        <v>125</v>
      </c>
    </row>
    <row r="3" spans="1:26">
      <c r="Q3">
        <v>1</v>
      </c>
      <c r="R3" t="s">
        <v>521</v>
      </c>
    </row>
    <row r="4" spans="1:26">
      <c r="Q4">
        <v>2</v>
      </c>
      <c r="R4" t="s">
        <v>522</v>
      </c>
    </row>
    <row r="5" spans="1:26">
      <c r="Q5">
        <v>3</v>
      </c>
      <c r="R5" t="s">
        <v>523</v>
      </c>
      <c r="S5">
        <v>11</v>
      </c>
      <c r="T5" t="s">
        <v>524</v>
      </c>
      <c r="V5">
        <v>20</v>
      </c>
      <c r="W5" t="s">
        <v>525</v>
      </c>
      <c r="Y5">
        <v>100</v>
      </c>
      <c r="Z5" t="s">
        <v>526</v>
      </c>
    </row>
    <row r="6" spans="1:26">
      <c r="Q6">
        <v>4</v>
      </c>
      <c r="R6" t="s">
        <v>527</v>
      </c>
      <c r="S6">
        <v>12</v>
      </c>
      <c r="T6" t="s">
        <v>528</v>
      </c>
      <c r="V6">
        <v>30</v>
      </c>
      <c r="W6" t="s">
        <v>529</v>
      </c>
      <c r="Y6">
        <v>200</v>
      </c>
      <c r="Z6" t="s">
        <v>530</v>
      </c>
    </row>
    <row r="7" spans="1:26">
      <c r="B7" t="s">
        <v>531</v>
      </c>
      <c r="C7" t="s">
        <v>532</v>
      </c>
      <c r="D7" t="s">
        <v>533</v>
      </c>
      <c r="Q7">
        <v>5</v>
      </c>
      <c r="R7" t="s">
        <v>534</v>
      </c>
      <c r="S7">
        <v>13</v>
      </c>
      <c r="T7" t="s">
        <v>535</v>
      </c>
      <c r="V7">
        <v>40</v>
      </c>
      <c r="W7" t="s">
        <v>536</v>
      </c>
      <c r="Y7">
        <v>300</v>
      </c>
      <c r="Z7" t="s">
        <v>537</v>
      </c>
    </row>
    <row r="8" spans="1:26">
      <c r="Q8">
        <v>6</v>
      </c>
      <c r="R8" t="s">
        <v>538</v>
      </c>
      <c r="S8">
        <v>14</v>
      </c>
      <c r="T8" t="s">
        <v>539</v>
      </c>
      <c r="V8">
        <v>50</v>
      </c>
      <c r="W8" t="s">
        <v>540</v>
      </c>
      <c r="Y8">
        <v>400</v>
      </c>
      <c r="Z8" t="s">
        <v>541</v>
      </c>
    </row>
    <row r="9" spans="1:26">
      <c r="Q9">
        <v>7</v>
      </c>
      <c r="R9" t="s">
        <v>542</v>
      </c>
      <c r="S9">
        <v>15</v>
      </c>
      <c r="T9" t="s">
        <v>543</v>
      </c>
      <c r="V9">
        <v>60</v>
      </c>
      <c r="W9" t="s">
        <v>544</v>
      </c>
      <c r="Y9">
        <v>500</v>
      </c>
      <c r="Z9" t="s">
        <v>545</v>
      </c>
    </row>
    <row r="10" spans="1:26" ht="15">
      <c r="A10" s="10" t="e">
        <f>#REF!</f>
        <v>#REF!</v>
      </c>
      <c r="B10" t="e">
        <f>QUOTIENT(A10,10^6)</f>
        <v>#REF!</v>
      </c>
      <c r="C10" t="e">
        <f>(MOD(A10,10^6)-MOD(A10,10^3))/10^3</f>
        <v>#REF!</v>
      </c>
      <c r="D10" t="e">
        <f>MOD(A10,10^3)</f>
        <v>#REF!</v>
      </c>
      <c r="Q10">
        <v>8</v>
      </c>
      <c r="R10" t="s">
        <v>546</v>
      </c>
      <c r="S10">
        <v>16</v>
      </c>
      <c r="T10" t="s">
        <v>547</v>
      </c>
      <c r="V10">
        <v>70</v>
      </c>
      <c r="W10" t="s">
        <v>548</v>
      </c>
      <c r="Y10">
        <v>600</v>
      </c>
      <c r="Z10" t="s">
        <v>549</v>
      </c>
    </row>
    <row r="11" spans="1:26">
      <c r="F11" t="s">
        <v>550</v>
      </c>
      <c r="G11" t="s">
        <v>551</v>
      </c>
      <c r="H11">
        <v>1</v>
      </c>
      <c r="K11" s="11" t="e">
        <f>D27</f>
        <v>#REF!</v>
      </c>
      <c r="L11" s="11" t="e">
        <f>QUOTIENT(K11,10^2)</f>
        <v>#REF!</v>
      </c>
      <c r="M11" s="11" t="e">
        <f>MOD(K11,10^2)</f>
        <v>#REF!</v>
      </c>
      <c r="N11" s="11"/>
      <c r="Q11">
        <v>9</v>
      </c>
      <c r="R11" t="s">
        <v>552</v>
      </c>
      <c r="S11">
        <v>17</v>
      </c>
      <c r="T11" t="s">
        <v>553</v>
      </c>
      <c r="V11">
        <v>80</v>
      </c>
      <c r="W11" t="s">
        <v>554</v>
      </c>
      <c r="Y11">
        <v>700</v>
      </c>
      <c r="Z11" t="s">
        <v>555</v>
      </c>
    </row>
    <row r="12" spans="1:26">
      <c r="K12" s="11"/>
      <c r="L12" s="11"/>
      <c r="M12" s="11" t="e">
        <f>QUOTIENT(M11,10^1)</f>
        <v>#REF!</v>
      </c>
      <c r="N12" s="11" t="e">
        <f>M11-M12*10^1</f>
        <v>#REF!</v>
      </c>
      <c r="Q12">
        <v>10</v>
      </c>
      <c r="R12" t="s">
        <v>556</v>
      </c>
      <c r="S12">
        <v>18</v>
      </c>
      <c r="T12" t="s">
        <v>557</v>
      </c>
      <c r="V12">
        <v>90</v>
      </c>
      <c r="W12" t="s">
        <v>558</v>
      </c>
      <c r="Y12">
        <v>800</v>
      </c>
      <c r="Z12" t="s">
        <v>559</v>
      </c>
    </row>
    <row r="13" spans="1:26">
      <c r="B13" s="11" t="e">
        <f>B10</f>
        <v>#REF!</v>
      </c>
      <c r="C13" s="11" t="e">
        <f>QUOTIENT(B13,10^2)</f>
        <v>#REF!</v>
      </c>
      <c r="D13" s="11" t="e">
        <f>MOD(B13,10^2)</f>
        <v>#REF!</v>
      </c>
      <c r="E13" s="11"/>
      <c r="K13" s="11"/>
      <c r="L13" s="11" t="s">
        <v>550</v>
      </c>
      <c r="M13" s="11"/>
      <c r="N13" s="11"/>
      <c r="Q13">
        <v>11</v>
      </c>
      <c r="R13" t="s">
        <v>524</v>
      </c>
      <c r="S13">
        <v>19</v>
      </c>
      <c r="T13" t="s">
        <v>560</v>
      </c>
      <c r="Y13">
        <v>900</v>
      </c>
      <c r="Z13" t="s">
        <v>561</v>
      </c>
    </row>
    <row r="14" spans="1:26">
      <c r="B14" s="11"/>
      <c r="C14" s="11" t="s">
        <v>533</v>
      </c>
      <c r="D14" s="11" t="e">
        <f>QUOTIENT(D13,10^1)</f>
        <v>#REF!</v>
      </c>
      <c r="E14" s="11" t="e">
        <f>D13-D14*10^1</f>
        <v>#REF!</v>
      </c>
      <c r="K14" s="11"/>
      <c r="L14" s="11" t="s">
        <v>533</v>
      </c>
      <c r="M14" s="11" t="s">
        <v>562</v>
      </c>
      <c r="N14" s="11" t="s">
        <v>563</v>
      </c>
      <c r="Q14">
        <v>12</v>
      </c>
      <c r="R14" t="s">
        <v>528</v>
      </c>
    </row>
    <row r="15" spans="1:26">
      <c r="B15" s="11"/>
      <c r="C15" s="11"/>
      <c r="D15" s="11"/>
      <c r="E15" s="11"/>
      <c r="K15" s="11"/>
      <c r="L15" s="11" t="e">
        <f>L11*10^2</f>
        <v>#REF!</v>
      </c>
      <c r="M15" s="11" t="e">
        <f>M12*10^1</f>
        <v>#REF!</v>
      </c>
      <c r="N15" s="11" t="e">
        <f>N12*10^0</f>
        <v>#REF!</v>
      </c>
      <c r="Q15">
        <v>13</v>
      </c>
      <c r="R15" t="s">
        <v>535</v>
      </c>
    </row>
    <row r="16" spans="1:26">
      <c r="B16" s="11"/>
      <c r="C16" s="11"/>
      <c r="D16" s="11"/>
      <c r="E16" s="11"/>
      <c r="K16" s="11"/>
      <c r="L16" s="11" t="e">
        <f>LOOKUP(L15,Q2:Q2:R41)</f>
        <v>#REF!</v>
      </c>
      <c r="M16" s="11" t="e">
        <f>IF(M12=0,"", LOOKUP(M11,Q2:Q2:R41))</f>
        <v>#REF!</v>
      </c>
      <c r="N16" s="11" t="e">
        <f>IF(F27&gt;20,LOOKUP(N12, Q2:Q2:R41),"n")</f>
        <v>#REF!</v>
      </c>
      <c r="Q16">
        <v>14</v>
      </c>
      <c r="R16" t="s">
        <v>539</v>
      </c>
    </row>
    <row r="17" spans="2:18">
      <c r="B17" s="11"/>
      <c r="C17" s="11" t="e">
        <f>C13*10^2</f>
        <v>#REF!</v>
      </c>
      <c r="D17" s="11" t="e">
        <f>D14*10^1</f>
        <v>#REF!</v>
      </c>
      <c r="E17" s="11" t="e">
        <f>E14*10^0</f>
        <v>#REF!</v>
      </c>
      <c r="Q17">
        <v>15</v>
      </c>
      <c r="R17" t="s">
        <v>543</v>
      </c>
    </row>
    <row r="18" spans="2:18">
      <c r="B18" s="11"/>
      <c r="C18" s="11" t="e">
        <f>LOOKUP(C17,Q2:Q2:R41)</f>
        <v>#REF!</v>
      </c>
      <c r="D18" s="11" t="e">
        <f>IF(D17=0,"", LOOKUP(D17,Q2:Q2:R41))</f>
        <v>#REF!</v>
      </c>
      <c r="E18" s="11" t="e">
        <f>LOOKUP(E17, Q2:Q2:R41)</f>
        <v>#REF!</v>
      </c>
      <c r="F18" t="e">
        <f>IF(B13=0, " ", (IF(D13&lt;2,"milion", IF( D13&lt;5,"miliony","milionów" ) )) )</f>
        <v>#REF!</v>
      </c>
      <c r="J18" t="s">
        <v>564</v>
      </c>
      <c r="Q18">
        <v>16</v>
      </c>
      <c r="R18" t="s">
        <v>547</v>
      </c>
    </row>
    <row r="19" spans="2:18">
      <c r="Q19">
        <v>17</v>
      </c>
      <c r="R19" t="s">
        <v>553</v>
      </c>
    </row>
    <row r="20" spans="2:18">
      <c r="C20" s="11" t="e">
        <f>C10</f>
        <v>#REF!</v>
      </c>
      <c r="D20" s="11" t="e">
        <f>QUOTIENT(C20,10^2)</f>
        <v>#REF!</v>
      </c>
      <c r="E20" s="11" t="e">
        <f>MOD(C20,10^2)</f>
        <v>#REF!</v>
      </c>
      <c r="F20" s="11"/>
      <c r="Q20">
        <v>18</v>
      </c>
      <c r="R20" t="s">
        <v>557</v>
      </c>
    </row>
    <row r="21" spans="2:18">
      <c r="C21" s="11"/>
      <c r="D21" s="11"/>
      <c r="E21" s="11" t="e">
        <f>QUOTIENT(E20,10^1)</f>
        <v>#REF!</v>
      </c>
      <c r="F21" s="11" t="e">
        <f>E20-E21*10^1</f>
        <v>#REF!</v>
      </c>
      <c r="Q21">
        <v>19</v>
      </c>
      <c r="R21" t="s">
        <v>560</v>
      </c>
    </row>
    <row r="22" spans="2:18">
      <c r="C22" s="11"/>
      <c r="D22" s="11"/>
      <c r="E22" s="11"/>
      <c r="F22" s="11"/>
      <c r="Q22">
        <v>20</v>
      </c>
      <c r="R22" t="s">
        <v>525</v>
      </c>
    </row>
    <row r="23" spans="2:18">
      <c r="C23" s="11"/>
      <c r="D23" s="11"/>
      <c r="E23" s="11"/>
      <c r="F23" s="11"/>
      <c r="Q23">
        <v>30</v>
      </c>
      <c r="R23" t="s">
        <v>529</v>
      </c>
    </row>
    <row r="24" spans="2:18">
      <c r="C24" s="11"/>
      <c r="D24" s="11" t="e">
        <f>D20*10^2</f>
        <v>#REF!</v>
      </c>
      <c r="E24" s="11" t="e">
        <f>E21*10^1</f>
        <v>#REF!</v>
      </c>
      <c r="F24" s="11" t="e">
        <f>F21*10^0</f>
        <v>#REF!</v>
      </c>
      <c r="Q24">
        <v>40</v>
      </c>
      <c r="R24" t="s">
        <v>536</v>
      </c>
    </row>
    <row r="25" spans="2:18">
      <c r="C25" s="11"/>
      <c r="D25" s="11" t="e">
        <f>LOOKUP(D24,Q2:Q2:R41)</f>
        <v>#REF!</v>
      </c>
      <c r="E25" s="11" t="e">
        <f>IF(E24=0,"", LOOKUP(E20,Q2:Q2:R41))</f>
        <v>#REF!</v>
      </c>
      <c r="F25" s="11" t="e">
        <f>IF(E20&gt;20,LOOKUP(F21, Q2:Q2:R41), IF(E20&lt;10, LOOKUP(F21, Q2:Q2:R41),  " "))</f>
        <v>#REF!</v>
      </c>
      <c r="G25" s="11" t="e">
        <f>IF(E20=0,IF(D20&gt;0,"tysięcy"," "),IF(E20=1,"tysiąc",IF(E20&lt;5,"tysiące","tysięcy")))</f>
        <v>#REF!</v>
      </c>
      <c r="Q25">
        <v>50</v>
      </c>
      <c r="R25" t="s">
        <v>540</v>
      </c>
    </row>
    <row r="26" spans="2:18">
      <c r="Q26">
        <v>60</v>
      </c>
      <c r="R26" t="s">
        <v>544</v>
      </c>
    </row>
    <row r="27" spans="2:18">
      <c r="D27" s="11" t="e">
        <f>D10</f>
        <v>#REF!</v>
      </c>
      <c r="E27" s="11" t="e">
        <f>QUOTIENT(D27,10^2)</f>
        <v>#REF!</v>
      </c>
      <c r="F27" s="12" t="e">
        <f>MOD(D27,10^2)</f>
        <v>#REF!</v>
      </c>
      <c r="G27" s="11"/>
      <c r="Q27">
        <v>70</v>
      </c>
      <c r="R27" t="s">
        <v>548</v>
      </c>
    </row>
    <row r="28" spans="2:18">
      <c r="D28" s="11"/>
      <c r="E28" s="11" t="s">
        <v>533</v>
      </c>
      <c r="F28" s="11" t="e">
        <f>QUOTIENT(F27,10^1)</f>
        <v>#REF!</v>
      </c>
      <c r="G28" s="12" t="e">
        <f>F27-F28*10^1</f>
        <v>#REF!</v>
      </c>
      <c r="Q28">
        <v>80</v>
      </c>
      <c r="R28" t="s">
        <v>554</v>
      </c>
    </row>
    <row r="29" spans="2:18">
      <c r="D29" s="11"/>
      <c r="E29" s="11"/>
      <c r="F29" s="11"/>
      <c r="G29" s="11"/>
      <c r="Q29">
        <v>90</v>
      </c>
      <c r="R29" t="s">
        <v>558</v>
      </c>
    </row>
    <row r="30" spans="2:18">
      <c r="D30" s="11"/>
      <c r="E30" s="11"/>
      <c r="F30" s="11"/>
      <c r="G30" s="11"/>
      <c r="Q30">
        <v>100</v>
      </c>
      <c r="R30" t="s">
        <v>526</v>
      </c>
    </row>
    <row r="31" spans="2:18">
      <c r="D31" s="11"/>
      <c r="E31" s="11" t="e">
        <f>E27*10^2</f>
        <v>#REF!</v>
      </c>
      <c r="F31" s="11" t="e">
        <f>F28*10^1</f>
        <v>#REF!</v>
      </c>
      <c r="G31" s="12" t="e">
        <f>G28*10^0</f>
        <v>#REF!</v>
      </c>
      <c r="Q31">
        <v>200</v>
      </c>
      <c r="R31" t="s">
        <v>530</v>
      </c>
    </row>
    <row r="32" spans="2:18">
      <c r="D32" s="11"/>
      <c r="E32" s="11" t="e">
        <f>LOOKUP(E31,Q2:Q2:R41)</f>
        <v>#REF!</v>
      </c>
      <c r="F32" s="11" t="e">
        <f>IF(F28=0,"", LOOKUP(M11,Q2:Q2:R41))</f>
        <v>#REF!</v>
      </c>
      <c r="G32" s="11" t="e">
        <f>IF(F27&gt;20,LOOKUP(G28, Q2:Q2:R41), IF(F27&lt;10, LOOKUP(G28, Q2:Q2:R41),  " "))</f>
        <v>#REF!</v>
      </c>
      <c r="Q32">
        <v>300</v>
      </c>
      <c r="R32" t="s">
        <v>537</v>
      </c>
    </row>
    <row r="33" spans="10:18">
      <c r="Q33">
        <v>400</v>
      </c>
      <c r="R33" t="s">
        <v>541</v>
      </c>
    </row>
    <row r="34" spans="10:18">
      <c r="J34" t="s">
        <v>565</v>
      </c>
      <c r="K34" t="e">
        <f>IF(B10&gt;0,C18&amp;" "&amp;D18&amp;" "&amp;E18&amp;" "&amp;F18&amp; " ", " ")</f>
        <v>#REF!</v>
      </c>
      <c r="Q34">
        <v>500</v>
      </c>
      <c r="R34" t="s">
        <v>545</v>
      </c>
    </row>
    <row r="35" spans="10:18">
      <c r="K35" t="e">
        <f>IF( C10&gt;0,(D25&amp;" "&amp;E25&amp;" "&amp;F25&amp;" "&amp;G25), " ")</f>
        <v>#REF!</v>
      </c>
      <c r="Q35">
        <v>600</v>
      </c>
      <c r="R35" t="s">
        <v>549</v>
      </c>
    </row>
    <row r="36" spans="10:18">
      <c r="K36" s="13" t="e">
        <f>IF(A10&gt;999999999, "Przekroczony zakres!","Słownie zł: "&amp;K34&amp;" "&amp;K35&amp;" " &amp;E32&amp;" "&amp;F32&amp;" "&amp;H32&amp;" "&amp;G32)</f>
        <v>#REF!</v>
      </c>
      <c r="L36" t="s">
        <v>566</v>
      </c>
      <c r="Q36">
        <v>700</v>
      </c>
      <c r="R36" t="s">
        <v>555</v>
      </c>
    </row>
    <row r="37" spans="10:18">
      <c r="Q37">
        <v>800</v>
      </c>
      <c r="R37" t="s">
        <v>559</v>
      </c>
    </row>
    <row r="38" spans="10:18">
      <c r="Q38">
        <v>900</v>
      </c>
      <c r="R38" t="s">
        <v>561</v>
      </c>
    </row>
    <row r="39" spans="10:18">
      <c r="Q39">
        <v>1000</v>
      </c>
      <c r="R39" t="s">
        <v>567</v>
      </c>
    </row>
    <row r="40" spans="10:18">
      <c r="Q40">
        <v>2000</v>
      </c>
      <c r="R40" t="s">
        <v>568</v>
      </c>
    </row>
    <row r="41" spans="10:18">
      <c r="Q41">
        <v>3000</v>
      </c>
      <c r="R41" t="s">
        <v>569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1"/>
  <dimension ref="B1:H14"/>
  <sheetViews>
    <sheetView topLeftCell="B1" zoomScale="85" zoomScaleNormal="85" workbookViewId="0">
      <selection activeCell="M3" sqref="M3"/>
    </sheetView>
  </sheetViews>
  <sheetFormatPr defaultRowHeight="12.75"/>
  <cols>
    <col min="1" max="1" width="96.28515625" customWidth="1"/>
    <col min="2" max="4" width="15.7109375" customWidth="1"/>
    <col min="5" max="5" width="18.5703125" customWidth="1"/>
    <col min="6" max="6" width="18.28515625" customWidth="1"/>
    <col min="7" max="7" width="14.85546875" customWidth="1"/>
    <col min="8" max="8" width="37.5703125" customWidth="1"/>
    <col min="9" max="9" width="9.140625" customWidth="1"/>
    <col min="10" max="10" width="15.28515625" customWidth="1"/>
    <col min="11" max="11" width="42.28515625" customWidth="1"/>
  </cols>
  <sheetData>
    <row r="1" spans="2:8" ht="149.25" customHeight="1">
      <c r="B1" s="45"/>
      <c r="C1" s="45"/>
      <c r="D1" s="45"/>
      <c r="E1" s="45"/>
      <c r="F1" s="45"/>
      <c r="G1" s="45"/>
      <c r="H1" s="45"/>
    </row>
    <row r="2" spans="2:8" ht="150.75" customHeight="1">
      <c r="B2" s="45"/>
      <c r="C2" s="45"/>
      <c r="D2" s="45"/>
      <c r="E2" s="45"/>
      <c r="F2" s="45"/>
      <c r="G2" s="45"/>
      <c r="H2" s="45"/>
    </row>
    <row r="3" spans="2:8" ht="150" customHeight="1">
      <c r="B3" s="45"/>
      <c r="C3" s="45"/>
      <c r="D3" s="45"/>
      <c r="E3" s="45"/>
      <c r="F3" s="45"/>
      <c r="G3" s="45"/>
      <c r="H3" s="45"/>
    </row>
    <row r="4" spans="2:8" ht="150" customHeight="1">
      <c r="B4" s="45"/>
      <c r="C4" s="45"/>
      <c r="D4" s="45"/>
      <c r="E4" s="45"/>
      <c r="F4" s="45"/>
      <c r="G4" s="45"/>
      <c r="H4" s="45"/>
    </row>
    <row r="5" spans="2:8" ht="150" customHeight="1">
      <c r="B5" s="45"/>
      <c r="C5" s="45"/>
      <c r="D5" s="45"/>
      <c r="E5" s="45"/>
      <c r="F5" s="45"/>
      <c r="G5" s="45"/>
      <c r="H5" s="45"/>
    </row>
    <row r="6" spans="2:8" ht="128.25" customHeight="1">
      <c r="B6" s="45"/>
      <c r="C6" s="45"/>
      <c r="D6" s="45"/>
      <c r="E6" s="45"/>
      <c r="F6" s="45"/>
      <c r="G6" s="45"/>
      <c r="H6" s="45"/>
    </row>
    <row r="7" spans="2:8" ht="154.5" customHeight="1">
      <c r="B7" s="45"/>
      <c r="C7" s="45"/>
      <c r="D7" s="45"/>
      <c r="E7" s="45"/>
      <c r="F7" s="45"/>
      <c r="G7" s="45"/>
      <c r="H7" s="45"/>
    </row>
    <row r="9" spans="2:8" ht="186" customHeight="1"/>
    <row r="10" spans="2:8" ht="165" customHeight="1"/>
    <row r="11" spans="2:8" ht="63.95" customHeight="1"/>
    <row r="12" spans="2:8" ht="114.95" customHeight="1"/>
    <row r="13" spans="2:8" ht="128.44999999999999" customHeight="1"/>
    <row r="14" spans="2:8" ht="138" customHeight="1"/>
  </sheetData>
  <mergeCells count="7">
    <mergeCell ref="B7:H7"/>
    <mergeCell ref="B6:H6"/>
    <mergeCell ref="B1:H1"/>
    <mergeCell ref="B2:H2"/>
    <mergeCell ref="B3:H3"/>
    <mergeCell ref="B4:H4"/>
    <mergeCell ref="B5:H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fb85c-fe6e-4a0c-8037-670d6d95f9e8">
      <Terms xmlns="http://schemas.microsoft.com/office/infopath/2007/PartnerControls"/>
    </lcf76f155ced4ddcb4097134ff3c332f>
    <TaxCatchAll xmlns="802414b0-e6df-4e40-bd84-fd6ebccb2b7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58988DB39A2D459D5D4A73211B2807" ma:contentTypeVersion="18" ma:contentTypeDescription="Utwórz nowy dokument." ma:contentTypeScope="" ma:versionID="6ce6bc8cddb9d88b6a04b9905655b309">
  <xsd:schema xmlns:xsd="http://www.w3.org/2001/XMLSchema" xmlns:xs="http://www.w3.org/2001/XMLSchema" xmlns:p="http://schemas.microsoft.com/office/2006/metadata/properties" xmlns:ns2="091fb85c-fe6e-4a0c-8037-670d6d95f9e8" xmlns:ns3="802414b0-e6df-4e40-bd84-fd6ebccb2b72" targetNamespace="http://schemas.microsoft.com/office/2006/metadata/properties" ma:root="true" ma:fieldsID="434c54c045bdc655eff450ad2449422a" ns2:_="" ns3:_="">
    <xsd:import namespace="091fb85c-fe6e-4a0c-8037-670d6d95f9e8"/>
    <xsd:import namespace="802414b0-e6df-4e40-bd84-fd6ebccb2b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fb85c-fe6e-4a0c-8037-670d6d95f9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97825e3f-187c-4ab0-b8a0-917605c6e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414b0-e6df-4e40-bd84-fd6ebccb2b7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ba7bf3e-8ea2-4ba3-9371-5a43e64cc757}" ma:internalName="TaxCatchAll" ma:showField="CatchAllData" ma:web="802414b0-e6df-4e40-bd84-fd6ebccb2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AC6FB7-E590-4DC8-8E4B-3B26CFDC008E}"/>
</file>

<file path=customXml/itemProps2.xml><?xml version="1.0" encoding="utf-8"?>
<ds:datastoreItem xmlns:ds="http://schemas.openxmlformats.org/officeDocument/2006/customXml" ds:itemID="{ECD94971-4E53-4F00-BA69-D8BEAF0D553B}"/>
</file>

<file path=customXml/itemProps3.xml><?xml version="1.0" encoding="utf-8"?>
<ds:datastoreItem xmlns:ds="http://schemas.openxmlformats.org/officeDocument/2006/customXml" ds:itemID="{9778A03F-7DF1-40FD-A1B8-1D0FBDD00F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FDPA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WB</dc:creator>
  <cp:keywords/>
  <dc:description/>
  <cp:lastModifiedBy>Anna Zymerman</cp:lastModifiedBy>
  <cp:revision/>
  <dcterms:created xsi:type="dcterms:W3CDTF">2002-11-13T11:04:44Z</dcterms:created>
  <dcterms:modified xsi:type="dcterms:W3CDTF">2026-03-09T08:41:36Z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0x0101003A58988DB39A2D459D5D4A73211B2807</vt:lpwstr>
  </property>
  <property fmtid="{D5CDD505-2E9C-101B-9397-08002B2CF9AE}" pid="3" name="MediaServiceImageTags">
    <vt:lpwstr/>
  </property>
</Properties>
</file>