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p.borkowski\Desktop\"/>
    </mc:Choice>
  </mc:AlternateContent>
  <workbookProtection workbookAlgorithmName="SHA-512" workbookHashValue="sV7tXqewf3eevhrNoX8Pg80SO4quGOSBzzWAaU20VW3qFel4ORoieKYOrj/0f6HNLaKj5T906RzeBjLE3oOExg==" workbookSaltValue="9UGfuGJibwj4wC56HjdENQ==" workbookSpinCount="100000" lockStructure="1"/>
  <bookViews>
    <workbookView xWindow="0" yWindow="0" windowWidth="28800" windowHeight="13590" tabRatio="595"/>
  </bookViews>
  <sheets>
    <sheet name="Wniosek" sheetId="4" r:id="rId1"/>
    <sheet name="Dane" sheetId="12" state="hidden" r:id="rId2"/>
    <sheet name="MIS" sheetId="27" state="hidden" r:id="rId3"/>
    <sheet name="SAMI-SWOI" sheetId="29" state="hidden" r:id="rId4"/>
    <sheet name="REP" sheetId="30" state="hidden" r:id="rId5"/>
    <sheet name="JER-ZACH" sheetId="31" state="hidden" r:id="rId6"/>
    <sheet name="JER-MAZ" sheetId="32" state="hidden" r:id="rId7"/>
    <sheet name="rodzaj dział. wg PKD" sheetId="5" state="hidden" r:id="rId8"/>
    <sheet name="MSP" sheetId="6" state="hidden" r:id="rId9"/>
    <sheet name="ArkuszSłownie" sheetId="14" state="hidden" r:id="rId10"/>
    <sheet name="Obrazki" sheetId="15" state="hidden" r:id="rId11"/>
    <sheet name="DP" sheetId="34" state="hidden" r:id="rId12"/>
    <sheet name="JMP" sheetId="35" state="hidden" r:id="rId13"/>
    <sheet name="JZP" sheetId="36" state="hidden" r:id="rId14"/>
    <sheet name="JMM" sheetId="38" r:id="rId15"/>
  </sheets>
  <definedNames>
    <definedName name="_ftn1" localSheetId="12">JMP!$A$16</definedName>
    <definedName name="_ftnref1" localSheetId="12">JMP!$L$4</definedName>
    <definedName name="MN">ArkuszSłownie!$I$2:$I$5</definedName>
    <definedName name="_xlnm.Print_Area" localSheetId="7">'rodzaj dział. wg PKD'!$A$5:$C$40</definedName>
    <definedName name="_xlnm.Print_Area" localSheetId="0">Wniosek!$A$1:$H$249</definedName>
    <definedName name="SLOWAMI">ArkuszSłownie!$A$11:$D$20</definedName>
  </definedNames>
  <calcPr calcId="162913"/>
</workbook>
</file>

<file path=xl/calcChain.xml><?xml version="1.0" encoding="utf-8"?>
<calcChain xmlns="http://schemas.openxmlformats.org/spreadsheetml/2006/main">
  <c r="H125" i="4" l="1"/>
  <c r="H132" i="4"/>
  <c r="H141" i="4"/>
  <c r="H148" i="4"/>
  <c r="H155" i="4"/>
  <c r="H162" i="4"/>
  <c r="H171" i="4"/>
  <c r="H178" i="4"/>
  <c r="H184" i="4"/>
  <c r="H194" i="4"/>
  <c r="H201" i="4"/>
  <c r="H210" i="4"/>
  <c r="H218" i="4"/>
  <c r="H225" i="4"/>
  <c r="H231" i="4"/>
  <c r="B49" i="12"/>
  <c r="B50" i="12"/>
  <c r="B51" i="12"/>
  <c r="B52" i="12"/>
  <c r="B53" i="12"/>
  <c r="B54" i="12"/>
  <c r="B55" i="12"/>
  <c r="B56" i="12"/>
  <c r="B58" i="12"/>
  <c r="B59" i="12" s="1"/>
  <c r="B60" i="12"/>
  <c r="B61" i="12"/>
  <c r="B62" i="12"/>
  <c r="B63" i="12"/>
  <c r="B64" i="12"/>
  <c r="B65" i="12"/>
  <c r="B66" i="12"/>
  <c r="B67" i="12"/>
  <c r="B68" i="12"/>
  <c r="B69" i="12"/>
  <c r="B72" i="12"/>
  <c r="B73" i="12"/>
  <c r="B74" i="12"/>
  <c r="B75" i="12"/>
  <c r="B76" i="12"/>
  <c r="B77" i="12"/>
  <c r="B78" i="12"/>
  <c r="B79" i="12"/>
  <c r="B80" i="12"/>
  <c r="B81" i="12"/>
  <c r="B82" i="12"/>
  <c r="B83" i="12"/>
  <c r="B84" i="12"/>
  <c r="B85" i="12"/>
  <c r="B86" i="12"/>
  <c r="B87" i="12"/>
  <c r="B90" i="12"/>
  <c r="B91" i="12"/>
  <c r="B92" i="12"/>
  <c r="B93" i="12"/>
  <c r="B94" i="12"/>
  <c r="B95"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1" i="12"/>
  <c r="B402" i="12"/>
  <c r="B403" i="12"/>
  <c r="B404" i="12"/>
  <c r="B405" i="12"/>
  <c r="B406" i="12"/>
  <c r="B407" i="12"/>
  <c r="B408" i="12"/>
  <c r="B411" i="12"/>
  <c r="B412" i="12"/>
  <c r="B413" i="12"/>
  <c r="B414" i="12"/>
  <c r="B415" i="12"/>
  <c r="B416" i="12"/>
  <c r="B417" i="12"/>
  <c r="B418" i="12"/>
  <c r="B419" i="12"/>
  <c r="B420" i="12"/>
  <c r="B421" i="12"/>
  <c r="B425" i="12"/>
  <c r="B426" i="12"/>
  <c r="B427" i="12"/>
  <c r="B428" i="12"/>
  <c r="B430" i="12"/>
  <c r="B431" i="12"/>
  <c r="B433" i="12"/>
  <c r="B434" i="12"/>
  <c r="B436" i="12"/>
  <c r="B437" i="12"/>
  <c r="B438" i="12"/>
  <c r="B441" i="12"/>
  <c r="B21" i="14"/>
  <c r="C21" i="14"/>
  <c r="A26" i="14"/>
  <c r="B26" i="14" s="1"/>
  <c r="A21" i="14"/>
  <c r="D11" i="14"/>
  <c r="C11" i="14"/>
  <c r="B11" i="14"/>
  <c r="A11" i="14"/>
  <c r="A1" i="14"/>
  <c r="A29" i="14" s="1"/>
  <c r="B48" i="12"/>
  <c r="B47" i="12"/>
  <c r="B46" i="12"/>
  <c r="B45" i="12"/>
  <c r="B44" i="12"/>
  <c r="B43" i="12"/>
  <c r="B42" i="12"/>
  <c r="B41" i="12"/>
  <c r="B38" i="12"/>
  <c r="B37" i="12"/>
  <c r="B36" i="12"/>
  <c r="B35" i="12"/>
  <c r="B34" i="12"/>
  <c r="B33" i="12"/>
  <c r="B32" i="12"/>
  <c r="B31" i="12"/>
  <c r="B30" i="12"/>
  <c r="B29" i="12"/>
  <c r="B28" i="12"/>
  <c r="B27" i="12"/>
  <c r="B26" i="12"/>
  <c r="B25" i="12"/>
  <c r="B24" i="12"/>
  <c r="B23" i="12"/>
  <c r="B22" i="12"/>
  <c r="B20" i="12"/>
  <c r="B19" i="12"/>
  <c r="B18" i="12"/>
  <c r="B17" i="12"/>
  <c r="B16" i="12"/>
  <c r="B15" i="12"/>
  <c r="B14" i="12"/>
  <c r="B13" i="12"/>
  <c r="B12" i="12"/>
  <c r="B11" i="12"/>
  <c r="B10" i="12"/>
  <c r="B7" i="12"/>
  <c r="B6" i="12"/>
  <c r="B5" i="12"/>
  <c r="B4" i="12"/>
  <c r="B3" i="12"/>
  <c r="F26" i="14" l="1"/>
  <c r="E26" i="14"/>
  <c r="D26" i="14"/>
  <c r="C26" i="14"/>
  <c r="C28" i="14" s="1"/>
  <c r="D28" i="14" l="1"/>
  <c r="D27" i="14"/>
  <c r="E28" i="14"/>
  <c r="E27" i="14"/>
  <c r="F28" i="14"/>
  <c r="F27" i="14"/>
  <c r="A10" i="14" l="1"/>
  <c r="F6" i="4" s="1"/>
</calcChain>
</file>

<file path=xl/comments1.xml><?xml version="1.0" encoding="utf-8"?>
<comments xmlns="http://schemas.openxmlformats.org/spreadsheetml/2006/main">
  <authors>
    <author/>
  </authors>
  <commentList>
    <comment ref="A22" authorId="0" shapeId="0">
      <text>
        <r>
          <rPr>
            <b/>
            <sz val="8"/>
            <color rgb="FF000000"/>
            <rFont val="Tahoma"/>
            <family val="2"/>
          </rPr>
          <t xml:space="preserve"> :</t>
        </r>
        <r>
          <rPr>
            <sz val="8"/>
            <color rgb="FF000000"/>
            <rFont val="Tahoma"/>
            <family val="2"/>
          </rPr>
          <t xml:space="preserve">
w tym sprzedaż wyrobów chemicznych-46
</t>
        </r>
      </text>
    </comment>
  </commentList>
</comments>
</file>

<file path=xl/sharedStrings.xml><?xml version="1.0" encoding="utf-8"?>
<sst xmlns="http://schemas.openxmlformats.org/spreadsheetml/2006/main" count="1045" uniqueCount="839">
  <si>
    <t>Biuro Terenowe</t>
  </si>
  <si>
    <t>Warszawa</t>
  </si>
  <si>
    <t>priorytety :</t>
  </si>
  <si>
    <t>Imię i nazwisko oficera poż.</t>
  </si>
  <si>
    <t xml:space="preserve">                                         WNIOSEK O PRZYZNANIE POŻYCZKI</t>
  </si>
  <si>
    <t>Wnioskowana kwota</t>
  </si>
  <si>
    <t>Słownie</t>
  </si>
  <si>
    <t>Okres kredytowania w miesiącach</t>
  </si>
  <si>
    <t>Wnioskowany okres karencji</t>
  </si>
  <si>
    <t>Opis celu pożyczki</t>
  </si>
  <si>
    <t>Miejsce inwestycji wg powiatu</t>
  </si>
  <si>
    <t>wg gminy</t>
  </si>
  <si>
    <t xml:space="preserve">I.  Informacje ogólne: </t>
  </si>
  <si>
    <t>Wnioskodawca - dane osoby reprezentującej</t>
  </si>
  <si>
    <t>Nazwisko</t>
  </si>
  <si>
    <t>Imię</t>
  </si>
  <si>
    <t>Seria i nr DO</t>
  </si>
  <si>
    <t>Wydany przez</t>
  </si>
  <si>
    <r>
      <rPr>
        <sz val="14"/>
        <color rgb="FF000000"/>
        <rFont val="Calibri"/>
        <family val="2"/>
      </rPr>
      <t xml:space="preserve">Ważny do </t>
    </r>
    <r>
      <rPr>
        <sz val="12"/>
        <color rgb="FF000000"/>
        <rFont val="Calibri"/>
        <family val="2"/>
      </rPr>
      <t>(proszę wpisać poniżej w formacie RRRR-MM-DD)</t>
    </r>
  </si>
  <si>
    <t>Nr PESEL</t>
  </si>
  <si>
    <t>Nr NIP</t>
  </si>
  <si>
    <t>Stan cywilny</t>
  </si>
  <si>
    <t>Imię i Nazwisko współmałżonka</t>
  </si>
  <si>
    <t>Adres zamieszkania</t>
  </si>
  <si>
    <t>ulica, numer domu, numer mieszkania</t>
  </si>
  <si>
    <t>Kod pocztowy</t>
  </si>
  <si>
    <t>Miejscowość</t>
  </si>
  <si>
    <t>Miejsce zarejestrowania 
działalności gospodarczej</t>
  </si>
  <si>
    <t>Adres korespondencyjny firmy</t>
  </si>
  <si>
    <t>Telefon kontaktowy 1</t>
  </si>
  <si>
    <t>Telefon kontaktowy 2</t>
  </si>
  <si>
    <t>Adres e-mail</t>
  </si>
  <si>
    <t>Strona www</t>
  </si>
  <si>
    <t>Wykształcenie</t>
  </si>
  <si>
    <t>Kwalifikacje i uprawnienia</t>
  </si>
  <si>
    <t>Ostatnie miejsce zatrudnienia</t>
  </si>
  <si>
    <t>Nazwa zakładu pracy:</t>
  </si>
  <si>
    <t>Okres od do:</t>
  </si>
  <si>
    <t>Stanowisko:</t>
  </si>
  <si>
    <t>Wnioskodawca:</t>
  </si>
  <si>
    <t>Współmałżonek:</t>
  </si>
  <si>
    <t>Osoby pozostające we wspólnym gospodarstwie wnioskodawcy</t>
  </si>
  <si>
    <t>Nazwisko i imię</t>
  </si>
  <si>
    <t>Wiek</t>
  </si>
  <si>
    <t>Stopień pokrewieństwa</t>
  </si>
  <si>
    <t>Miesięczny dochód netto</t>
  </si>
  <si>
    <t>Informacja o stosunkach majątkowych:</t>
  </si>
  <si>
    <t>Pożyczki dotychczas uzyskane ze środków FDPA ogółem:</t>
  </si>
  <si>
    <t>Liczba:</t>
  </si>
  <si>
    <t>II. Informacje na temat realizowanego przedsięwzięcia</t>
  </si>
  <si>
    <t>Dane o firmie</t>
  </si>
  <si>
    <t>Nazwa firmy</t>
  </si>
  <si>
    <r>
      <rPr>
        <sz val="14"/>
        <color rgb="FF000000"/>
        <rFont val="Calibri"/>
        <family val="2"/>
      </rPr>
      <t xml:space="preserve">Siedziba firmy
</t>
    </r>
    <r>
      <rPr>
        <i/>
        <sz val="14"/>
        <color rgb="FF000000"/>
        <rFont val="Calibri"/>
        <family val="2"/>
      </rPr>
      <t>ulica nr domy/mieszkania, kod, miasto</t>
    </r>
  </si>
  <si>
    <r>
      <rPr>
        <sz val="14"/>
        <color rgb="FF000000"/>
        <rFont val="Calibri"/>
        <family val="2"/>
      </rPr>
      <t xml:space="preserve">Data rozpoczęcia działalności 
</t>
    </r>
    <r>
      <rPr>
        <i/>
        <sz val="14"/>
        <color rgb="FF000000"/>
        <rFont val="Calibri"/>
        <family val="2"/>
      </rPr>
      <t>RRRR-MM-DD</t>
    </r>
  </si>
  <si>
    <t>W przypadku odwieszenia działalności gosp. okres ostatniego zawieszenia</t>
  </si>
  <si>
    <t>Numer REGON</t>
  </si>
  <si>
    <t>Numer NIP</t>
  </si>
  <si>
    <t>Główny kod PKD</t>
  </si>
  <si>
    <t>Rodzaj działalności wg PKD</t>
  </si>
  <si>
    <t>Opis działalności</t>
  </si>
  <si>
    <t>Forma prawna:</t>
  </si>
  <si>
    <t>Forma rozliczeń z Urzędem Skarbowym:</t>
  </si>
  <si>
    <t>Liczba zatrudnionych (właściciel + liczba pracowników)</t>
  </si>
  <si>
    <t>Rok :2016</t>
  </si>
  <si>
    <t>Rok:2017</t>
  </si>
  <si>
    <t>Rok: 2018</t>
  </si>
  <si>
    <t>Planowana liczba zatrudnionych (właściciel + obecnie zatrudnieni + planowane zatrudnienie)</t>
  </si>
  <si>
    <t>kobiety</t>
  </si>
  <si>
    <t>mężczyźni</t>
  </si>
  <si>
    <t>w tym z obszarów wiejskich</t>
  </si>
  <si>
    <t>Osiągnięty roczny obrót netto ze sprzedaży towarów, wyrobów usług i operacji finansowych lub</t>
  </si>
  <si>
    <t>Suma aktywów bilansu sporządzonego na koniec roku</t>
  </si>
  <si>
    <t>Typ przedsiębiorstwa:</t>
  </si>
  <si>
    <t xml:space="preserve">Status przedsiębiorstwa : </t>
  </si>
  <si>
    <t>Planowana liczba nowych miejsc pracy utworzonych w wyniku otrzymania pożyczki</t>
  </si>
  <si>
    <t>Numer rachunku bankowego</t>
  </si>
  <si>
    <t>Prowadzonego pod nazwą</t>
  </si>
  <si>
    <t>Nazwa banku</t>
  </si>
  <si>
    <t>Krótki opis prowadzonej działalności:</t>
  </si>
  <si>
    <t>Opis planowanego przedsięwzięcia:</t>
  </si>
  <si>
    <t>Na co przeznaczona zostanie pożyczka, gdzie będzie realizowane przedsięwzięcie (lokal - czyją jest własnością, gdzie się znajduje, jaką ma powierzchnię), wymagane pozwolenia/koncesje</t>
  </si>
  <si>
    <t>Całkowity koszt przedsięwzięcia (zł)</t>
  </si>
  <si>
    <t>Wkład własny (zł)</t>
  </si>
  <si>
    <t>Forma wkładu własnego:</t>
  </si>
  <si>
    <t>Krótki opis innej formy wkładu własnego:</t>
  </si>
  <si>
    <t>Numer konta pożyczkobiorcy do zwrotu ewentualnej nadpłaty</t>
  </si>
  <si>
    <t>Dane dotyczące produktów/usług</t>
  </si>
  <si>
    <t>Opis produktu lub usługi prosimy podać główne cechy i zalety. Czy są to produkty (usługi) już istniejące? Czym produkt wyróżnia się spośród produktów dostępnych na rynku i jaka jest jego przewaga nad produktami konkurencyjnymi</t>
  </si>
  <si>
    <t>Na jakiej podstawie planowana jest wielkość produkcji/sprzedaży</t>
  </si>
  <si>
    <t>Ocena rynku</t>
  </si>
  <si>
    <t>Główni odbiorcy</t>
  </si>
  <si>
    <t>Nazwa/lokalizacja</t>
  </si>
  <si>
    <t>udział w rynku</t>
  </si>
  <si>
    <t>termin zapłaty (w dniach)</t>
  </si>
  <si>
    <t xml:space="preserve">Główni dostawcy surowców, towarów </t>
  </si>
  <si>
    <t>Nazwa dostawcy</t>
  </si>
  <si>
    <t>udział w dostawach</t>
  </si>
  <si>
    <t>termin płatności (w dniach)</t>
  </si>
  <si>
    <t>Posiadane umowy z dostawcami, odbiorcami, podwykonawcami zamówienia</t>
  </si>
  <si>
    <t>wartość zlecenia/ kontraktu</t>
  </si>
  <si>
    <t>okres objęty umową</t>
  </si>
  <si>
    <t xml:space="preserve">Zasięg rynku (dzielnica, miasto, region, kraj) </t>
  </si>
  <si>
    <t>początkowo</t>
  </si>
  <si>
    <t>docelowo</t>
  </si>
  <si>
    <t>Sezonowość popytu. Jak zamierzasz przeciwdziałać jego negatywnym skutkom?</t>
  </si>
  <si>
    <t>Podaj trzech głównych konkurentów:</t>
  </si>
  <si>
    <t xml:space="preserve">Nazwa </t>
  </si>
  <si>
    <t>Silne strony</t>
  </si>
  <si>
    <t>Słabe strony</t>
  </si>
  <si>
    <t>Możliwości zmiany profilu produkcji i dostosowanie się do sytuacji rynkowej w przypadku trudności ze zbytem:</t>
  </si>
  <si>
    <t>III. Informacje do bilansu - Majątek Firmy</t>
  </si>
  <si>
    <t>Opis środków trwałych</t>
  </si>
  <si>
    <t>Nieruchomości - grunty</t>
  </si>
  <si>
    <t>Grunty - nr księgi wieczystej</t>
  </si>
  <si>
    <t>Lokalizacja</t>
  </si>
  <si>
    <t>Powierzchnia (ha)</t>
  </si>
  <si>
    <t>Ustanowiona hipoteka</t>
  </si>
  <si>
    <t>Aktualna wartość</t>
  </si>
  <si>
    <t>OGÓŁEM:</t>
  </si>
  <si>
    <t>Nieruchomości - budynki i lokale</t>
  </si>
  <si>
    <t>Budynki - nr księgi wieczystej:</t>
  </si>
  <si>
    <t>Rok budowy</t>
  </si>
  <si>
    <t>Wartość polisy</t>
  </si>
  <si>
    <t>Data ważności polisy</t>
  </si>
  <si>
    <t>Wyposażenie/ maszyny i urządzenia</t>
  </si>
  <si>
    <t>Wyposażenie - cechy znamionowe:</t>
  </si>
  <si>
    <t>Rok produkcji</t>
  </si>
  <si>
    <t>Ustanowione zastawy / przewłaszczenia</t>
  </si>
  <si>
    <t>Środki transportu</t>
  </si>
  <si>
    <t>Środki transportu- marka/ nr rejestracyjny:</t>
  </si>
  <si>
    <t>Inne aktywa trwałe</t>
  </si>
  <si>
    <t>Inne aktywa</t>
  </si>
  <si>
    <t>Opis środków obrotowych</t>
  </si>
  <si>
    <t>Zapasy produkcyjne:</t>
  </si>
  <si>
    <t>Zapasy produkcyjne</t>
  </si>
  <si>
    <t>Inne informacje o zapasach (np. sezonowość, przewłaszczenia zastawy):</t>
  </si>
  <si>
    <t>Wartość</t>
  </si>
  <si>
    <t>1. Surowce i materiały/Towary handlowe</t>
  </si>
  <si>
    <t>2. Produkcja w toku</t>
  </si>
  <si>
    <t>3. Wyroby gotowe</t>
  </si>
  <si>
    <t>Należności:</t>
  </si>
  <si>
    <t>Nazwa dłużnika</t>
  </si>
  <si>
    <t>Adres</t>
  </si>
  <si>
    <t>Terminowe/Przeterminowane/Przedawnione</t>
  </si>
  <si>
    <t>Termin spodziewanej zapłaty</t>
  </si>
  <si>
    <t>Kwota</t>
  </si>
  <si>
    <t>Gotówka (bank i dom):</t>
  </si>
  <si>
    <t>Waluta</t>
  </si>
  <si>
    <t>Kurs</t>
  </si>
  <si>
    <t>Okres depozytu</t>
  </si>
  <si>
    <t>Oprocentowanie</t>
  </si>
  <si>
    <t>Inne bieżące aktywa:</t>
  </si>
  <si>
    <t>Nazwa/opis</t>
  </si>
  <si>
    <t>Inne aktywa ogółem:</t>
  </si>
  <si>
    <t>Opis zobowiązań</t>
  </si>
  <si>
    <t>Pożyczki i kredyty długoterminowe</t>
  </si>
  <si>
    <t>Kredytodawca</t>
  </si>
  <si>
    <t>Rata miesięczna/kwartalna</t>
  </si>
  <si>
    <t>Zadłużenie od dnia:</t>
  </si>
  <si>
    <t>Termin zapłaty</t>
  </si>
  <si>
    <t>Aktualne zadłużenie</t>
  </si>
  <si>
    <t>Inne zobowiązania długoterminowe np. (leasing)</t>
  </si>
  <si>
    <t>Wierzyciel</t>
  </si>
  <si>
    <t>Zobowiązanie od dnia:</t>
  </si>
  <si>
    <t>Pożyczki i kredyty krótkoterminowe</t>
  </si>
  <si>
    <t>Zobowiązania do dostawców</t>
  </si>
  <si>
    <t>Adres:</t>
  </si>
  <si>
    <t>Zobowiązania do budżetu</t>
  </si>
  <si>
    <t>Nazwa jednostki budżetowej</t>
  </si>
  <si>
    <t>Inne zobowiązania krótkoterminowe</t>
  </si>
  <si>
    <t>Nazwa wierzyciela</t>
  </si>
  <si>
    <t>Proponowane zabezpieczenia pożyczki</t>
  </si>
  <si>
    <t>1.  Poręczenie</t>
  </si>
  <si>
    <t>Dochód miesięczny brutto</t>
  </si>
  <si>
    <t>2. Weksel in blanco</t>
  </si>
  <si>
    <t>3. Inne proponowane zabezpieczenia</t>
  </si>
  <si>
    <t xml:space="preserve">OŚWIADCZENIA  WNIOSKODAWCY  </t>
  </si>
  <si>
    <t>Świadom/a odpowiedzialności karnej z tyt.art. 286 §1 i 297§1 kk, potwierdzam prawdziwość informacji podanych w niniejszym Wniosku i załącznikach.</t>
  </si>
  <si>
    <t xml:space="preserve">   _____________________________________________________                                                             _____________________________________________________      </t>
  </si>
  <si>
    <t xml:space="preserve">   Miejscowość/ data                                                                Czytelny podpis Wnioskodawcy                        </t>
  </si>
  <si>
    <t xml:space="preserve">   Miejscowość/data                                                                Czytelny podpis Współmałżonka                         </t>
  </si>
  <si>
    <t xml:space="preserve">                                                                                                                                                                                                  ____________________________________  </t>
  </si>
  <si>
    <t>Sprawdzono wniosek pod względem formalnym i merytorycznym                                                                                Data i podpis oficera pożyczkowego</t>
  </si>
  <si>
    <t>program</t>
  </si>
  <si>
    <t>uwaga, w tej zakładce nie wolno wstawiać nowych wierszy - to spowoduje zniszczenie wszystkich formuł - odwołań do arkusza Wniosek !! - nowe tylko na końcu !!</t>
  </si>
  <si>
    <t>wersja wniosku</t>
  </si>
  <si>
    <t>1.49</t>
  </si>
  <si>
    <t>priorytet</t>
  </si>
  <si>
    <t>s</t>
  </si>
  <si>
    <t>wnioskowanaKwota</t>
  </si>
  <si>
    <t>okresKredytowaniaWms</t>
  </si>
  <si>
    <t>wnioskowanyOkresKarencji</t>
  </si>
  <si>
    <t>opisCeluPozyczki</t>
  </si>
  <si>
    <t>miejsceInwestycjiWgPowiatu</t>
  </si>
  <si>
    <t>odddzialID</t>
  </si>
  <si>
    <t>imieInazwiskoOficera</t>
  </si>
  <si>
    <t>nazwisko</t>
  </si>
  <si>
    <t>imie</t>
  </si>
  <si>
    <t>seriaINrDo</t>
  </si>
  <si>
    <t>doWydanyPrzez</t>
  </si>
  <si>
    <t>nrPesel</t>
  </si>
  <si>
    <t>nrNip</t>
  </si>
  <si>
    <t>stanCywilny</t>
  </si>
  <si>
    <t>imieINaziwskoWspolmalzonka</t>
  </si>
  <si>
    <t>adresZamieszkaniaUlica</t>
  </si>
  <si>
    <t>kodPocztowy</t>
  </si>
  <si>
    <t>miejscowosc</t>
  </si>
  <si>
    <t>miejscowoscRodzaj</t>
  </si>
  <si>
    <t>adresKorespondencyjnyNrMieszkania</t>
  </si>
  <si>
    <t>kodPocztowyKorespondencyjny</t>
  </si>
  <si>
    <t>miejscowoscKorespondencyjny</t>
  </si>
  <si>
    <t>telefon1</t>
  </si>
  <si>
    <t>telefon2</t>
  </si>
  <si>
    <t>email</t>
  </si>
  <si>
    <t>www</t>
  </si>
  <si>
    <t>wyksztalcenie</t>
  </si>
  <si>
    <t>kwalfikacjeIUprawnienia</t>
  </si>
  <si>
    <t>adresZamieszkaniaNrMiekszania</t>
  </si>
  <si>
    <t>adresZamieszkaniaNrDomu</t>
  </si>
  <si>
    <t>nazwaZakladuPracy</t>
  </si>
  <si>
    <t>okresOdDo</t>
  </si>
  <si>
    <t>stanowisko</t>
  </si>
  <si>
    <t>nazwaZakladuPracyWspolmalzonek</t>
  </si>
  <si>
    <t>okresOdDoWspolmalzonek</t>
  </si>
  <si>
    <t>stanowiskoWspolmalzonek</t>
  </si>
  <si>
    <t>oficerPozyczkowy</t>
  </si>
  <si>
    <t>osoby pozostajace we wspolnym</t>
  </si>
  <si>
    <t>nazwiskoIImie1</t>
  </si>
  <si>
    <t>wiek1</t>
  </si>
  <si>
    <t>stopienPokrewienstwa1</t>
  </si>
  <si>
    <t>miesiecznyDochodNetto1</t>
  </si>
  <si>
    <t>nazwiskoIImie2</t>
  </si>
  <si>
    <t>wiek2</t>
  </si>
  <si>
    <t>stopienPokrewienstwa2</t>
  </si>
  <si>
    <t>miesiecznyDochodNetto2</t>
  </si>
  <si>
    <t>nazwiskoIImie3</t>
  </si>
  <si>
    <t>wiek3</t>
  </si>
  <si>
    <t>stopienPokrewienstwa3</t>
  </si>
  <si>
    <t>miesiecznyDochodNetto3</t>
  </si>
  <si>
    <t>nazwiskoIImie4</t>
  </si>
  <si>
    <t>wiek4</t>
  </si>
  <si>
    <t>stopienPokrewienstwa4</t>
  </si>
  <si>
    <t>miesiecznyDochodNetto4</t>
  </si>
  <si>
    <t>informacjaOStostunkachMajatkowych</t>
  </si>
  <si>
    <t>pozyczkiOdFdpaLiczba</t>
  </si>
  <si>
    <t>pozyczkiOdFdpaAtrybut</t>
  </si>
  <si>
    <t>siedzibaFirmyMiasto</t>
  </si>
  <si>
    <t>siedzibaFirmyKod</t>
  </si>
  <si>
    <t>nazwaFirmy</t>
  </si>
  <si>
    <t>siedzibaFirmyUlica</t>
  </si>
  <si>
    <t>dataRozpoczeciaDzialalnosci</t>
  </si>
  <si>
    <t>okresOstatniegoZawieszenia</t>
  </si>
  <si>
    <t>numerRegon</t>
  </si>
  <si>
    <t>glownyKodPKD</t>
  </si>
  <si>
    <t>rodzajDzialalnosci</t>
  </si>
  <si>
    <t>opisDzialanosci</t>
  </si>
  <si>
    <t>formaPrawna</t>
  </si>
  <si>
    <t>formaRozliczenUS</t>
  </si>
  <si>
    <t>liczbaZatrudnionychRok1</t>
  </si>
  <si>
    <t>liczbaZatrudnionychRok2</t>
  </si>
  <si>
    <t>liczbaZatrudnionychRok3</t>
  </si>
  <si>
    <t>liczbaZatrudnionych1</t>
  </si>
  <si>
    <t>liczbaZatrudnionych2</t>
  </si>
  <si>
    <t>liczbaZatrudnionych3</t>
  </si>
  <si>
    <t>liczbaZatrudnionychKobiety</t>
  </si>
  <si>
    <t>liczbaZatrudnionychMężczyźni</t>
  </si>
  <si>
    <t>liczbaZatrudnionychObszaryWiejskie</t>
  </si>
  <si>
    <t>obrotNettoRok1</t>
  </si>
  <si>
    <t>obrotNettoRok2</t>
  </si>
  <si>
    <t>obrotNettoRok3</t>
  </si>
  <si>
    <t>sumaAktywówRok1</t>
  </si>
  <si>
    <t>sumaAktywówRok2</t>
  </si>
  <si>
    <t>sumaAktywówRok3</t>
  </si>
  <si>
    <t>planowanaLiczbaZatrudnionych</t>
  </si>
  <si>
    <t>typPrzedsiebiorstwa</t>
  </si>
  <si>
    <t>statusPrzedsiebiorstwa</t>
  </si>
  <si>
    <t>mały</t>
  </si>
  <si>
    <t>planowanaLiczbaNowychMiejscPracy</t>
  </si>
  <si>
    <t>nrRachunkuBankowego</t>
  </si>
  <si>
    <t>nazwaRachunkuBankowego</t>
  </si>
  <si>
    <t>opisProwadzonejDzialanosci</t>
  </si>
  <si>
    <t>daneDotyczaceProduktow</t>
  </si>
  <si>
    <t>podstawaPlanowaniaSprzedazy</t>
  </si>
  <si>
    <t>glowniOdbiorcyNazwa1</t>
  </si>
  <si>
    <t>glowniOdbiorcyUdzial1</t>
  </si>
  <si>
    <t>glowniOdbiorcyTerminZaplaty1</t>
  </si>
  <si>
    <t>glowniOdbiorcyNazwa2</t>
  </si>
  <si>
    <t>glowniOdbiorcyUdzial2</t>
  </si>
  <si>
    <t>glowniOdbiorcyTerminZaplaty2</t>
  </si>
  <si>
    <t>glowniOdbiorcyNazwa3</t>
  </si>
  <si>
    <t>glowniOdbiorcyUdzial3</t>
  </si>
  <si>
    <t>glowniOdbiorcyTerminZaplaty3</t>
  </si>
  <si>
    <t>glowniDostawcyTowarowNazwa1</t>
  </si>
  <si>
    <t>glowniDostawcyTowarowUdzial1</t>
  </si>
  <si>
    <t>glowniDostawcyTowarowTerminZaplaty1</t>
  </si>
  <si>
    <t>glowniDostawcyTowarowNazwa2</t>
  </si>
  <si>
    <t>glowniDostawcyTowarowUdzial2</t>
  </si>
  <si>
    <t>glowniDostawcyTowarowTerminZaplaty2</t>
  </si>
  <si>
    <t>glowniDostawcyTowarowNazwa3</t>
  </si>
  <si>
    <t>glowniDostawcyTowarowUdzial3</t>
  </si>
  <si>
    <t>glowniDostawcyTowarowTerminZaplaty3</t>
  </si>
  <si>
    <t>umowyDostawcyOdbiorcyNazwa1</t>
  </si>
  <si>
    <t>umowyDostawcyOdbiorcyWartosc1</t>
  </si>
  <si>
    <t>umowyDostawcyOdbiorcyOkresUmowy1</t>
  </si>
  <si>
    <t>umowyDostawcyOdbiorcyNazwa2</t>
  </si>
  <si>
    <t>umowyDostawcyOdbiorcyWartosc2</t>
  </si>
  <si>
    <t>umowyDostawcyOdbiorcyOkresUmowy2</t>
  </si>
  <si>
    <t>umowyDostawcyOdbiorcyNazwa3</t>
  </si>
  <si>
    <t>umowyDostawcyOdbiorcyWartosc3</t>
  </si>
  <si>
    <t>umowyDostawcyOdbiorcyOkresUmowy3</t>
  </si>
  <si>
    <t>zasiegRynkuPoczatkowo1</t>
  </si>
  <si>
    <t>zasiegRynkuDocelowo1</t>
  </si>
  <si>
    <t>zasiegRynkuPoczatkowo2</t>
  </si>
  <si>
    <t>zasiegRynkuDocelowo2</t>
  </si>
  <si>
    <t>zasiegRynkuPoczatkowo3</t>
  </si>
  <si>
    <t>zasiegRynkuDocelowo3</t>
  </si>
  <si>
    <t>sezonowoscPopytu</t>
  </si>
  <si>
    <t>konkurentNazwa1</t>
  </si>
  <si>
    <t>konkurentSilneStrony1</t>
  </si>
  <si>
    <t>konkurentSlabeStrony1</t>
  </si>
  <si>
    <t>konkurentNazwa2</t>
  </si>
  <si>
    <t>konkurentSilneStrony2</t>
  </si>
  <si>
    <t>konkurentSlabeStrony2</t>
  </si>
  <si>
    <t>konkurentNazwa3</t>
  </si>
  <si>
    <t>konkurentSilneStrony3</t>
  </si>
  <si>
    <t>konkurentSlabeStrony3</t>
  </si>
  <si>
    <t>mozliwoscZmianyProdukcji</t>
  </si>
  <si>
    <t>Opis środków stałych</t>
  </si>
  <si>
    <t>gruntyNrKsiegi1</t>
  </si>
  <si>
    <t>gruntyLokalizacja1</t>
  </si>
  <si>
    <t>gruntyPowierzchnia1</t>
  </si>
  <si>
    <t>gruntyUstanowionaHipoteka1</t>
  </si>
  <si>
    <t>gruntyAktualnaWartosc1</t>
  </si>
  <si>
    <t>gruntyNrKsiegi2</t>
  </si>
  <si>
    <t>gruntyLokalizacja2</t>
  </si>
  <si>
    <t>gruntyPowierzchnia2</t>
  </si>
  <si>
    <t>gruntyUstanowionaHipoteka2</t>
  </si>
  <si>
    <t>gruntyAktualnaWartosc2</t>
  </si>
  <si>
    <t>gruntyNrKsiegi3</t>
  </si>
  <si>
    <t>gruntyLokalizacja3</t>
  </si>
  <si>
    <t>gruntyPowierzchnia3</t>
  </si>
  <si>
    <t>gruntyUstanowionaHipoteka3</t>
  </si>
  <si>
    <t>gruntyAktualnaWartosc3</t>
  </si>
  <si>
    <t>gruntyWartoscOgolem</t>
  </si>
  <si>
    <t>budynkiNrKsiegi1</t>
  </si>
  <si>
    <t>budynkiRokBudowy1</t>
  </si>
  <si>
    <t>budynkiWartoscPolisy1</t>
  </si>
  <si>
    <t>budynkiDataWaznosciPolisy1</t>
  </si>
  <si>
    <t>budynkiUstanowionaHipoteka1</t>
  </si>
  <si>
    <t>budynkiAktualnaWartosc1</t>
  </si>
  <si>
    <t>budynkiNrKsiegi2</t>
  </si>
  <si>
    <t>budynkiRokBudowy2</t>
  </si>
  <si>
    <t>budynkiWartoscPolisy2</t>
  </si>
  <si>
    <t>budynkiDataWaznosciPolisy2</t>
  </si>
  <si>
    <t>budynkiUstanowionaHipoteka2</t>
  </si>
  <si>
    <t>budynkiAktualnaWartosc2</t>
  </si>
  <si>
    <t>budynkiNrKsiegi3</t>
  </si>
  <si>
    <t>budynkiRokBudowy3</t>
  </si>
  <si>
    <t>budynkiWartoscPolisy3</t>
  </si>
  <si>
    <t>budynkiDataWaznosciPolisy3</t>
  </si>
  <si>
    <t>budynkiUstanowionaHipoteka3</t>
  </si>
  <si>
    <t>budynkiAktualnaWartosc3</t>
  </si>
  <si>
    <t>budynkiWartoscOgolem</t>
  </si>
  <si>
    <t>wyposazenieCechy1</t>
  </si>
  <si>
    <t>wyposazenieRokProdukcji1</t>
  </si>
  <si>
    <t>wyposazenieWartoscPolisy1</t>
  </si>
  <si>
    <t>wyposazenieDataWaznosciPolisy1</t>
  </si>
  <si>
    <t>wyposazenieUstanowione1</t>
  </si>
  <si>
    <t>wyposazenieAktualnaWartosc1</t>
  </si>
  <si>
    <t>wyposazenieCechy2</t>
  </si>
  <si>
    <t>wyposazenieRokProdukcji2</t>
  </si>
  <si>
    <t>wyposazenieWartoscPolisy2</t>
  </si>
  <si>
    <t>wyposazenieDataWaznosciPolisy2</t>
  </si>
  <si>
    <t>wyposazenieUstanowione2</t>
  </si>
  <si>
    <t>wyposazenieAktualnaWartosc2</t>
  </si>
  <si>
    <t>wyposazenieCechy3</t>
  </si>
  <si>
    <t>wyposazenieRokProdukcji3</t>
  </si>
  <si>
    <t>wyposazenieWartoscPolisy3</t>
  </si>
  <si>
    <t>wyposazenieDataWaznosciPolisy3</t>
  </si>
  <si>
    <t>wyposazenieUstanowione3</t>
  </si>
  <si>
    <t>wyposazenieAktualnaWartosc3</t>
  </si>
  <si>
    <t>wyposazenieCechy4</t>
  </si>
  <si>
    <t>wyposazenieRokProdukcji4</t>
  </si>
  <si>
    <t>wyposazenieWartoscPolisy4</t>
  </si>
  <si>
    <t>wyposazenieDataWaznosciPolisy4</t>
  </si>
  <si>
    <t>wyposazenieUstanowione4</t>
  </si>
  <si>
    <t>wyposazenieAktualnaWartosc4</t>
  </si>
  <si>
    <t>wyposazenieCechy5</t>
  </si>
  <si>
    <t>wyposazenieRokProdukcji5</t>
  </si>
  <si>
    <t>wyposazenieWartoscPolisy5</t>
  </si>
  <si>
    <t>wyposazenieDataWaznosciPolisy5</t>
  </si>
  <si>
    <t>wyposazenieUstanowione5</t>
  </si>
  <si>
    <t>wyposazenieAktualnaWartosc5</t>
  </si>
  <si>
    <t>wyposazenieWartoscOgolem</t>
  </si>
  <si>
    <t>srodkiTransportuMarka1</t>
  </si>
  <si>
    <t>srodkiTransportuRokProdukcji1</t>
  </si>
  <si>
    <t>srodkiTransportuWartoscPolisy1</t>
  </si>
  <si>
    <t>srodkiTransportuDataWaznosciPolisy1</t>
  </si>
  <si>
    <t>srodkiTransportuUstanowione1</t>
  </si>
  <si>
    <t>srodkiTransportuAktualnaWartosc1</t>
  </si>
  <si>
    <t>srodkiTransportuMarka2</t>
  </si>
  <si>
    <t>srodkiTransportuRokProdukcji2</t>
  </si>
  <si>
    <t>srodkiTransportuWartoscPolisy2</t>
  </si>
  <si>
    <t>srodkiTransportuDataWaznosciPolisy2</t>
  </si>
  <si>
    <t>srodkiTransportuUstanowione2</t>
  </si>
  <si>
    <t>srodkiTransportuAktualnaWartosc2</t>
  </si>
  <si>
    <t>srodkiTransportuMarka3</t>
  </si>
  <si>
    <t>srodkiTransportuRokProdukcji3</t>
  </si>
  <si>
    <t>srodkiTransportuWartoscPolisy3</t>
  </si>
  <si>
    <t>srodkiTransportuDataWaznosciPolisy3</t>
  </si>
  <si>
    <t>srodkiTransportuUstanowione3</t>
  </si>
  <si>
    <t>srodkiTransportuAktualnaWartosc3</t>
  </si>
  <si>
    <t>srodkiTransportuWartoscOgolem</t>
  </si>
  <si>
    <t>inneAktywa1</t>
  </si>
  <si>
    <t>inneAktywaRokProdukcji1</t>
  </si>
  <si>
    <t>inneAktywaWartoscPolisy1</t>
  </si>
  <si>
    <t>inneAktywaDataWaznosciPolisy1</t>
  </si>
  <si>
    <t>inneAktywaUstanowione1</t>
  </si>
  <si>
    <t>inneAktywaAktualnaWartosc1</t>
  </si>
  <si>
    <t>inneAktywa2</t>
  </si>
  <si>
    <t>inneAktywaRokProdukcji2</t>
  </si>
  <si>
    <t>inneAktywaWartoscPolisy2</t>
  </si>
  <si>
    <t>inneAktywaDataWaznosciPolisy2</t>
  </si>
  <si>
    <t>inneAktywaUstanowione2</t>
  </si>
  <si>
    <t>inneAktywaAktualnaWartosc2</t>
  </si>
  <si>
    <t>inneAktywa3</t>
  </si>
  <si>
    <t>inneAktywaRokProdukcji3</t>
  </si>
  <si>
    <t>inneAktywaWartoscPolisy3</t>
  </si>
  <si>
    <t>inneAktywaDataWaznosciPolisy3</t>
  </si>
  <si>
    <t>inneAktywaUstanowione3</t>
  </si>
  <si>
    <t>inneAktywaAktualnaWartosc3</t>
  </si>
  <si>
    <t>inneAktywaWartoscOgolem</t>
  </si>
  <si>
    <t>zapasyProdukcyjneSurowceInne</t>
  </si>
  <si>
    <t>zapasyProdukcyjneSurowceWartosc</t>
  </si>
  <si>
    <t>zapasyProdukcyjneProdukcjaWTokuInne</t>
  </si>
  <si>
    <t>zapasyProdukcyjneProdukcjaWTokuWartosc</t>
  </si>
  <si>
    <t>zapasyProdukcyjneWyrobyGotoweInne</t>
  </si>
  <si>
    <t>zapasyProdukcyjneWyrobyGotoweWartosc</t>
  </si>
  <si>
    <t>zapasyProdukcyjneWartoscOgolem</t>
  </si>
  <si>
    <t>naleznosciNazwaDluznika1</t>
  </si>
  <si>
    <t>naleznosciAdres1</t>
  </si>
  <si>
    <t>naleznosciRodzaj1</t>
  </si>
  <si>
    <t>naleznoscTerminZaplaty1</t>
  </si>
  <si>
    <t>naleznoscKwota1</t>
  </si>
  <si>
    <t>naleznosciNazwaDluznika2</t>
  </si>
  <si>
    <t>naleznosciAdres2</t>
  </si>
  <si>
    <t>naleznosciRodzaj2</t>
  </si>
  <si>
    <t>naleznoscTerminZaplaty2</t>
  </si>
  <si>
    <t>naleznoscKwota2</t>
  </si>
  <si>
    <t>naleznosciNazwaDluznika3</t>
  </si>
  <si>
    <t>naleznosciAdres3</t>
  </si>
  <si>
    <t>naleznosciRodzaj3</t>
  </si>
  <si>
    <t>naleznoscTerminZaplaty3</t>
  </si>
  <si>
    <t>naleznoscKwota3</t>
  </si>
  <si>
    <t>naleznosciNazwaDluznika4</t>
  </si>
  <si>
    <t>naleznosciAdres4</t>
  </si>
  <si>
    <t>naleznosciRodzaj4</t>
  </si>
  <si>
    <t>naleznoscTerminZaplaty4</t>
  </si>
  <si>
    <t>naleznoscKwota4</t>
  </si>
  <si>
    <t>naleznosciNazwaDluznika5</t>
  </si>
  <si>
    <t>naleznosciAdres5</t>
  </si>
  <si>
    <t>naleznosciRodzaj5</t>
  </si>
  <si>
    <t>naleznoscTerminZaplaty5</t>
  </si>
  <si>
    <t>naleznoscKwota5</t>
  </si>
  <si>
    <t>naleznosciWartoscOgolem</t>
  </si>
  <si>
    <t>gotowkaNazwaBanku1</t>
  </si>
  <si>
    <t>gotowkaWaluta1</t>
  </si>
  <si>
    <t>gotowkaKurs1</t>
  </si>
  <si>
    <t>gotowkaOkresDepozytu1</t>
  </si>
  <si>
    <t>gotowkaOprocentowanie1</t>
  </si>
  <si>
    <t>gotowkaAktualnaWartosc1</t>
  </si>
  <si>
    <t>gotowkaNazwaBanku2</t>
  </si>
  <si>
    <t>gotowkaWaluta2</t>
  </si>
  <si>
    <t>gotowkaKurs2</t>
  </si>
  <si>
    <t>gotowkaOkresDepozytu2</t>
  </si>
  <si>
    <t>gotowkaOprocentowanie2</t>
  </si>
  <si>
    <t>gotowkaAktualnaWartosc2</t>
  </si>
  <si>
    <t>gotowkaNazwaBanku3</t>
  </si>
  <si>
    <t>gotowkaWaluta3</t>
  </si>
  <si>
    <t>gotowkaKurs3</t>
  </si>
  <si>
    <t>gotowkaOkresDepozytu3</t>
  </si>
  <si>
    <t>gotowkaOprocentowanie3</t>
  </si>
  <si>
    <t>gotowkaAktualnaWartosc3</t>
  </si>
  <si>
    <t>gotowkaWartoscOgolem</t>
  </si>
  <si>
    <t>inneBiezaceAktywaNazwa1</t>
  </si>
  <si>
    <t>inneBiezaceAktywaWartosc1</t>
  </si>
  <si>
    <t>inneBiezaceAktywaNazwa2</t>
  </si>
  <si>
    <t>inneBiezaceAktywaWartosc2</t>
  </si>
  <si>
    <t>inneBiezaceAktywaNazwa3</t>
  </si>
  <si>
    <t>inneBiezaceAktywaWartosc3</t>
  </si>
  <si>
    <t>inneBiezaceAktywaWartoscOgolem</t>
  </si>
  <si>
    <t>pozyczkiKredytodawca1</t>
  </si>
  <si>
    <t>pozyczkiRata1</t>
  </si>
  <si>
    <t>pozyczkiZadluzenieOd1</t>
  </si>
  <si>
    <t>pozyczkiTerminZaplaty1</t>
  </si>
  <si>
    <t>pozyczkiAktualneZadluzenie1</t>
  </si>
  <si>
    <t>pozyczkiKredytodawca2</t>
  </si>
  <si>
    <t>pozyczkiRata2</t>
  </si>
  <si>
    <t>pozyczkiZadluzenieOd2</t>
  </si>
  <si>
    <t>pozyczkiTerminZaplaty2</t>
  </si>
  <si>
    <t>pozyczkiAktualneZadluzenie2</t>
  </si>
  <si>
    <t>pozyczkiKredytodawca3</t>
  </si>
  <si>
    <t>pozyczkiRata3</t>
  </si>
  <si>
    <t>pozyczkiZadluzenieOd3</t>
  </si>
  <si>
    <t>pozyczkiTerminZaplaty3</t>
  </si>
  <si>
    <t>pozyczkiAktualneZadluzenie3</t>
  </si>
  <si>
    <t>pozyczkiWartoscOgolem</t>
  </si>
  <si>
    <t>leasingWierzyciel1</t>
  </si>
  <si>
    <t>leasingRataMiesieczna1</t>
  </si>
  <si>
    <t>leasingZobowiazanieOd1</t>
  </si>
  <si>
    <t>leasingTerminZaplaty1</t>
  </si>
  <si>
    <t>leasingAktualneZadluzenie1</t>
  </si>
  <si>
    <t>leasingWierzyciel2</t>
  </si>
  <si>
    <t>leasingRataMiesieczna2</t>
  </si>
  <si>
    <t>leasingZobowiazanieOd2</t>
  </si>
  <si>
    <t>leasingTerminZaplaty2</t>
  </si>
  <si>
    <t>leasingAktualneZadluzenie2</t>
  </si>
  <si>
    <t>leasingWierzyciel3</t>
  </si>
  <si>
    <t>leasingRataMiesieczna3</t>
  </si>
  <si>
    <t>leasingZobowiazanieOd3</t>
  </si>
  <si>
    <t>leasingTerminZaplaty3</t>
  </si>
  <si>
    <t>leasingAktualneZadluzenie3</t>
  </si>
  <si>
    <t>leasingWartoscOgolem</t>
  </si>
  <si>
    <t>pozyczkiKrotkoterminoweKredytodawca1</t>
  </si>
  <si>
    <t>pozyczkiKrotkoterminoweRata1</t>
  </si>
  <si>
    <t>pozyczkiKrotkoterminoweZadluzenieOd1</t>
  </si>
  <si>
    <t>pozyczkiKrotkoterminoweTerminZaplaty1</t>
  </si>
  <si>
    <t>pozyczkiKrotkoterminoweAktualneZadluzenie1</t>
  </si>
  <si>
    <t>pozyczkiKrotkoterminoweKredytodawca2</t>
  </si>
  <si>
    <t>pozyczkiKrotkoterminoweRata2</t>
  </si>
  <si>
    <t>pozyczkiKrotkoterminoweZadluzenieOd2</t>
  </si>
  <si>
    <t>pozyczkiKrotkoterminoweTerminZaplaty2</t>
  </si>
  <si>
    <t>pozyczkiKrotkoterminoweAktualneZadluzenie2</t>
  </si>
  <si>
    <t>pozyczkiKrotkoterminoweKredytodawca3</t>
  </si>
  <si>
    <t>pozyczkiKrotkoterminoweRata3</t>
  </si>
  <si>
    <t>pozyczkiKrotkoterminoweZadluzenieOd3</t>
  </si>
  <si>
    <t>pozyczkiKrotkoterminoweTerminZaplaty3</t>
  </si>
  <si>
    <t>pozyczkiKrotkoterminoweAktualneZadluzenie3</t>
  </si>
  <si>
    <t>pozyczkiKrotkoterminoweWartoscOgolem</t>
  </si>
  <si>
    <t>zobowiazanieDoDostawcyNazwa1</t>
  </si>
  <si>
    <t>zobowiazanieDoDostawcyAdres1</t>
  </si>
  <si>
    <t>zobowiazanieDoDostawcyOdDnia1</t>
  </si>
  <si>
    <t>zobowiazanieDoDostawcyTerminZapalty1</t>
  </si>
  <si>
    <t>zobowiazanieDoDostawcyKwota1</t>
  </si>
  <si>
    <t>zobowiazanieDoDostawcyNazwa2</t>
  </si>
  <si>
    <t>zobowiazanieDoDostawcyAdres2</t>
  </si>
  <si>
    <t>zobowiazanieDoDostawcyOdDnia2</t>
  </si>
  <si>
    <t>zobowiazanieDoDostawcyTerminZapalty2</t>
  </si>
  <si>
    <t>zobowiazanieDoDostawcyKwota2</t>
  </si>
  <si>
    <t>zobowiazanieDoDostawcyNazwa3</t>
  </si>
  <si>
    <t>zobowiazanieDoDostawcyAdres3</t>
  </si>
  <si>
    <t>zobowiazanieDoDostawcyOdDnia3</t>
  </si>
  <si>
    <t>zobowiazanieDoDostawcyTerminZapalty3</t>
  </si>
  <si>
    <t>zobowiazanieDoDostawcyKwota3</t>
  </si>
  <si>
    <t>zobowiazanieDoDostawcyNazwa4</t>
  </si>
  <si>
    <t>zobowiazanieDoDostawcyAdres4</t>
  </si>
  <si>
    <t>zobowiazanieDoDostawcyOdDnia4</t>
  </si>
  <si>
    <t>zobowiazanieDoDostawcyTerminZapalty4</t>
  </si>
  <si>
    <t>zobowiazanieDoDostawcyKwota4</t>
  </si>
  <si>
    <t>zobowiazanieDoDostawcyWartoscOgolem</t>
  </si>
  <si>
    <t>zobowiazanieDoBudzetuNazwa1</t>
  </si>
  <si>
    <t>zobowiazanieDoBudzetuAdres1</t>
  </si>
  <si>
    <t>zobowiazanieDoBudzetuOdDnia1</t>
  </si>
  <si>
    <t>zobowiazanieDoBudzetuTerminZaplaty1</t>
  </si>
  <si>
    <t>zobowiazanieDoBudzetuKwota1</t>
  </si>
  <si>
    <t>zobowiazanieDoBudzetuNazwa2</t>
  </si>
  <si>
    <t>zobowiazanieDoBudzetuAdres2</t>
  </si>
  <si>
    <t>zobowiazanieDoBudzetuOdDnia2</t>
  </si>
  <si>
    <t>zobowiazanieDoBudzetuTerminZaplaty2</t>
  </si>
  <si>
    <t>zobowiazanieDoBudzetuKwota2</t>
  </si>
  <si>
    <t>zobowiazanieDoBudzetuNazwa3</t>
  </si>
  <si>
    <t>zobowiazanieDoBudzetuAdres3</t>
  </si>
  <si>
    <t>zobowiazanieDoBudzetuOdDnia3</t>
  </si>
  <si>
    <t>zobowiazanieDoBudzetuTerminZaplaty3</t>
  </si>
  <si>
    <t>zobowiazanieDoBudzetuKwota3</t>
  </si>
  <si>
    <t>zobowiazanieDoBudzetuWartoscOgolem</t>
  </si>
  <si>
    <t>zobowiazaniaKrotkoterminoweNazwa1</t>
  </si>
  <si>
    <t>zobowiazaniaKrotkoterminoweAdres1</t>
  </si>
  <si>
    <t>zobowiazaniaKrotkoterminoweOdDnia</t>
  </si>
  <si>
    <t>zobowiazaniaKrotkoterminoweTerminZaplaty1</t>
  </si>
  <si>
    <t>zobowiazaniaKrotkoterminoweKwota1</t>
  </si>
  <si>
    <t>zobowiazaniaKrotkoterminoweNazwa2</t>
  </si>
  <si>
    <t>zobowiazaniaKrotkoterminoweAdres2</t>
  </si>
  <si>
    <t>zobowiazaniaKrotkoterminoweTerminZaplaty2</t>
  </si>
  <si>
    <t>zobowiazaniaKrotkoterminoweKwota2</t>
  </si>
  <si>
    <t>zobowiazaniaKrotkoterminoweWartoscOgolem</t>
  </si>
  <si>
    <t>Proponowane zabezpieczenia pozyczki</t>
  </si>
  <si>
    <t>poreczenieNazwisko1</t>
  </si>
  <si>
    <t>poreczenieAdres1</t>
  </si>
  <si>
    <t>poreczenieDochod1</t>
  </si>
  <si>
    <t>poreczenieNazwisko2</t>
  </si>
  <si>
    <t>poreczenieAdres2</t>
  </si>
  <si>
    <t>poreczenieDochod2</t>
  </si>
  <si>
    <t>poreczenieNazwisko3</t>
  </si>
  <si>
    <t>poreczenieAdres3</t>
  </si>
  <si>
    <t>poreczenieDochod3</t>
  </si>
  <si>
    <t>poreczenieWeksel</t>
  </si>
  <si>
    <t>poreczenieInneZabezpieczenia</t>
  </si>
  <si>
    <t>Poprawki styczeń 2014</t>
  </si>
  <si>
    <t>adresKorespondencyjnyUlica</t>
  </si>
  <si>
    <t>adresKorespondencyjnyNrDomu</t>
  </si>
  <si>
    <t>numerNIPfirmy</t>
  </si>
  <si>
    <t>miejsceInwestycjiGmina</t>
  </si>
  <si>
    <t>Poprawki marzec 2014</t>
  </si>
  <si>
    <t>calkowityKosztPrzedsiewziecia</t>
  </si>
  <si>
    <t>wkladWlasny</t>
  </si>
  <si>
    <t>formaWkladuWlasnego</t>
  </si>
  <si>
    <t>gotowka</t>
  </si>
  <si>
    <t>krotkiOpisFormyWkladuWlasnego</t>
  </si>
  <si>
    <t>nrKontaPozyczkobiorcyDoZwortuNadplaty</t>
  </si>
  <si>
    <t>Poprawki wrzesień 2014</t>
  </si>
  <si>
    <t>nazwaBanku</t>
  </si>
  <si>
    <t>nrRachunkuBankowegoProwadzonegoPodNazwa</t>
  </si>
  <si>
    <t>dowód osobisty pożyczkobiorcy 1 - ważny do</t>
  </si>
  <si>
    <t>dowód osobisty pożyczkobiorcy 2 - ważny do</t>
  </si>
  <si>
    <t>nie dotyczy (jest w sop, nie ma w tym szablonie)</t>
  </si>
  <si>
    <t xml:space="preserve">Czy Wnioskodawca pozostaje pod zarządem komisarycznym, znajduje się w toku likwidacji, postępowania upadłościowego lub postępowania naprawczego/układowego      </t>
  </si>
  <si>
    <r>
      <rPr>
        <sz val="8"/>
        <color rgb="FF000000"/>
        <rFont val="Calibri"/>
        <family val="2"/>
      </rPr>
      <t xml:space="preserve">                                                                                                                                                                                                                                    </t>
    </r>
    <r>
      <rPr>
        <b/>
        <sz val="8"/>
        <color rgb="FF000000"/>
        <rFont val="Calibri"/>
        <family val="2"/>
      </rPr>
      <t xml:space="preserve">TAK / NIE      </t>
    </r>
  </si>
  <si>
    <t xml:space="preserve">Czy na Wnioskodawcy ciąży obowiązek zwrotu pomocy, wynikający z decyzji Komisji Europejskiej uznającej pomoc za niezgodną z prawem oraz ze wspólnym rynkiem     </t>
  </si>
  <si>
    <r>
      <rPr>
        <sz val="8"/>
        <color rgb="FF000000"/>
        <rFont val="Calibri"/>
        <family val="2"/>
      </rPr>
      <t xml:space="preserve">                                                                                                                                                                            </t>
    </r>
    <r>
      <rPr>
        <b/>
        <sz val="8"/>
        <color rgb="FF000000"/>
        <rFont val="Calibri"/>
        <family val="2"/>
      </rPr>
      <t>TAK / NIE</t>
    </r>
  </si>
  <si>
    <t>Czy Wnioskodawca jest przedsiębiorcą będącym w trudnej sytuacji ekonomicznej w rozumieniu pkt 20  Wytycznych dotyczących pomocy państwa na ratowanie i restrukturyzację przedsiębiorstw  niefinansowanych znajdujących się w trudnej sytuacji / Dz.Urz. UE C 249 z 31.07.2014 r./</t>
  </si>
  <si>
    <r>
      <rPr>
        <sz val="8"/>
        <color rgb="FF000000"/>
        <rFont val="Calibri"/>
        <family val="2"/>
      </rPr>
      <t xml:space="preserve">                                                                                                                                                                            </t>
    </r>
    <r>
      <rPr>
        <b/>
        <sz val="8"/>
        <color rgb="FF000000"/>
        <rFont val="Calibri"/>
        <family val="2"/>
      </rPr>
      <t xml:space="preserve">TAK / NIE                                   </t>
    </r>
  </si>
  <si>
    <t>W przypadku Wnioskodawcy / ów będącego/ ych będącego/ych osobą/ami  fizyczną/ymi:</t>
  </si>
  <si>
    <t>Czy przedsiębiorca został prawomocnie skazany / Czy przedsiębiorcy zostali prawomocnie skazani za przestępstwo składania fałszywych zeznań, przekupstwa, przeciwko mieniu, wiarygodności dokumentów, obrotowi pieniężnemu i papierami wartościowymi, obrotowi gospodarczemu, systemowi gospodarczemu, systemowi bankowemu, przestępstwo skarbowe albo inne związane z wykonywaniem działalności gospodarczej lub popełnione w celu osiągnięcia korzyści majątkowych</t>
  </si>
  <si>
    <r>
      <rPr>
        <sz val="8"/>
        <color rgb="FF000000"/>
        <rFont val="Calibri"/>
        <family val="2"/>
      </rPr>
      <t xml:space="preserve">                                                                                                                                                                            </t>
    </r>
    <r>
      <rPr>
        <b/>
        <sz val="8"/>
        <color rgb="FF000000"/>
        <rFont val="Calibri"/>
        <family val="2"/>
      </rPr>
      <t>TAK / NIE</t>
    </r>
  </si>
  <si>
    <t>W przypadku przedsiębiorcy niebędącego osobą fizyczną:</t>
  </si>
  <si>
    <t xml:space="preserve">Czy którykolwiek z członków organów zarządzających bądź wspólników został prawomocnie skazany za przestępstwa składania fałszywych zeznań, przekupstwa, przeciwko mieniu, wiarygodności dokumentów, obrotowi pieniężnemu i papierami wartościowymi, obrotowi gospodarczemu, systemowi bankowemu, przestępstwo skarbowe albo inne związane z wykonywaniem działalności gospodarczej lub popełnione w celu osiągnięcia korzyści majątkowych   </t>
  </si>
  <si>
    <r>
      <rPr>
        <sz val="8"/>
        <color rgb="FF000000"/>
        <rFont val="Calibri"/>
        <family val="2"/>
      </rPr>
      <t xml:space="preserve">                                                                                                                                                                             </t>
    </r>
    <r>
      <rPr>
        <b/>
        <sz val="8"/>
        <color rgb="FF000000"/>
        <rFont val="Calibri"/>
        <family val="2"/>
      </rPr>
      <t xml:space="preserve">TAK / NIE        </t>
    </r>
  </si>
  <si>
    <t>Oświadczam, że jestem/my mikro, małym lub średnim przedsiębiorstwem w rozumieniu przepisów Załącznika nr I do Rozporządzenia Komisji (WE) 800/2008 z dnia 6 sierpnia 2008 roku (Dz.Urz.UE L 214 z 9.8.2008 r.)</t>
  </si>
  <si>
    <t>Oświadczam, że w przedmiocie objętym finansowaniem wnioskowaną pożyczką nie nastąpi współfinansowanie wydatków z innych funduszy UE, bądź wydatków współfinansowanych z innego instrumentu finansowego UE, Funduszy Strukturalnych, programów, środków i instrumentów Unii Europejskiej, a także innych źródeł pomocy krajowej i zagranicznej</t>
  </si>
  <si>
    <r>
      <rPr>
        <sz val="8"/>
        <color rgb="FF000000"/>
        <rFont val="Calibri"/>
        <family val="2"/>
      </rPr>
      <t>Oświadczam, że wyrażam zgodę na zbieranie , przetwarzanie i udostępnianie  moich/naszych danych osobowych  przez administratora: Fundację na rzecz Rozwoju Polskiego Rolnictwa z siedzibą w Warszawie ul. Gombrowicza 19 oraz Mazowiecką Jednostkę Wdrażania Programów Unijnych, Urząd Marszałkowski Województwa Mazowieckiego, a także Polską Agencję Rozwoju  Przedsiębiorczości lub inne wskazane przez powyższe podmioty osoby w celu prawidłowego przeprowadzenia procedury pożyczkowej, monitoringu, realizacji umowy pożyczki, budowania baz danych, wykonywania oraz zamawiania przez powyższe podmioty analiz w zakresie spójności RPO WM, realizacji polityk, w tym polityk horyzontalnych, oceny skutków RPO WM , a także oddziaływań makroekonomicznych oraz na przeprowadzanie wizyt w przedsiębiorstwie i badań ankietowych, w związku z korzystaniem z usług świadczonych przez powyższe podmioty,  w rozumieniu Rozporządzenia Parlamentu Europejskiego i Rady (UE) 2016/679 z 27.04.2016 r. w sprawie ochrony osób fizycznych w związku z przetwarzaniem danych osobowych i w sprawie swobodnego przepływu takich danych oraz uchylenia dyrektywy 95/46/WE (Dz.Urz. UE L 119, s. 1).
Zgoda wyrażona w niniejszym oświadczeniu obejmuje również przetwarzanie moich danych w przyszłości pod warunkiem, że cel przetworzenia nie zostanie zmieniony.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w.w. wymienionego Administratora, pisemną Informację dot. zbierania moich danych osobowych, o której mowa w art. 13 RODO.</t>
    </r>
    <r>
      <rPr>
        <b/>
        <sz val="8"/>
        <color rgb="FF000000"/>
        <rFont val="Calibri"/>
        <family val="2"/>
      </rPr>
      <t xml:space="preserve"> TAK/NIE</t>
    </r>
    <r>
      <rPr>
        <sz val="8"/>
        <color rgb="FF000000"/>
        <rFont val="Calibri"/>
        <family val="2"/>
      </rPr>
      <t xml:space="preserve">
Oświadczam, że wyrażam zgodę na zbieranie i przetwarzanie moich/naszych danych osobowych oraz danych objętych tajemnicą bankową przez administratora: Fundację na rzecz Rozwoju Polskiego Rolnictwa z siedzibą w Warszawie ul. Gombrowicza 19  w celach promocyjnych i marketingowych w rozumieniu Rozporządzenia Parlamentu Europejskiego i Rady (UE) 2016/679 z 27.04.2016 r. w sprawie ochrony osób fizycznych w związku z przetwarzaniem danych osobowych i w sprawie swobodnego przepływu takich danych oraz uchylenia dyrektywy 95/46/WE (Dz.Urz. UE L 119, s. 1).
Zgoda wyrażona w niniejszym oświadczeniu obejmuje również przetwarzanie moich/naszych danych w przyszłości pod warunkiem, że cel przetworzenia nie zostanie zmieniony.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w.w. wymienionego Administratora, pisemną Informację dot. zbierania moich danych osobowych, o której mowa w art. 13 RODO. </t>
    </r>
    <r>
      <rPr>
        <b/>
        <sz val="8"/>
        <color rgb="FF000000"/>
        <rFont val="Calibri"/>
        <family val="2"/>
      </rPr>
      <t>TAK/NIE</t>
    </r>
    <r>
      <rPr>
        <sz val="8"/>
        <color rgb="FF000000"/>
        <rFont val="Calibri"/>
        <family val="2"/>
      </rPr>
      <t xml:space="preserve">
</t>
    </r>
  </si>
  <si>
    <t xml:space="preserve">____________________________                                                                                                              ________________________          </t>
  </si>
  <si>
    <t xml:space="preserve">            Miejscowość/ data                                                                                                                             Czytelny podpis Wnioskodawcy                        </t>
  </si>
  <si>
    <t xml:space="preserve">              Miejscowość/data                                                                                                                            Czytelny podpis Wnioskodawcy    </t>
  </si>
  <si>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</si>
  <si>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</si>
  <si>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</si>
  <si>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</si>
  <si>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</si>
  <si>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Oświadczam, że wyrażam zgodę na zbieranie , przetwarzanie i udostępnianie  moich/naszych danych osobowych  przez administratora: Fundację na rzecz Rozwoju Polskiego Rolnictwa z siedzibą w Warszawie ul. Gombrowicza 19 oraz  Urząd Marszałkowski Województwa Podlaskiego, a także Polską Agencję Rozwoju  Przedsiębiorczości lub inne wskazane przez powyższe podmioty osoby w celu prawidłowego przeprowadzenia procedury pożyczkowej, monitoringu, realizacji umowy pożyczki, budowania baz danych, wykonywania oraz zamawiania przez powyższe podmioty analiz w zakresie spójności RPO WP, realizacji polityk, w tym polityk horyzontalnych, oceny skutków RPO WP , a także oddziaływań makroekonomicznych oraz na przeprowadzanie wizyt w przedsiębiorstwie i badań ankietowych, w związku z korzystaniem z usług świadczonych przez powyższe podmioty,  w rozumieniu Rozporządzenia Parlamentu Europejskiego i Rady (UE) 2016/679 z 27.04.2016 r. w sprawie ochrony osób fizycznych w związku z przetwarzaniem danych osobowych i w sprawie swobodnego przepływu takich danych oraz uchylenia dyrektywy 95/46/WE (Dz.Urz. UE L 119, s. 1).
 Zgoda wyrażona w niniejszym oświadczeniu obejmuje również przetwarzanie moich danych w przyszłości pod warunkiem, że cel przetworzenia nie zostanie zmieniony.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w.w. wymienionego Administratora, pisemną Informację dot. zbierania moich danych osobowych, o której mowa w art. 13 RODO. </t>
    </r>
    <r>
      <rPr>
        <b/>
        <sz val="8"/>
        <color rgb="FF000000"/>
        <rFont val="Calibri"/>
        <family val="2"/>
      </rPr>
      <t>TAK/NIE</t>
    </r>
    <r>
      <rPr>
        <sz val="8"/>
        <color rgb="FF000000"/>
        <rFont val="Calibri"/>
        <family val="2"/>
      </rPr>
      <t xml:space="preserve">
Oświadczam, że wyrażam zgodę na zbieranie i przetwarzanie moich/naszych danych osobowych oraz danych objętych tajemnicą bankową przez administratora: Fundację na rzecz Rozwoju Polskiego Rolnictwa z siedzibą w Warszawie ul. Gombrowicza 19  w celach promocyjnych i marketingowych w rozumieniu Rozporządzenia Parlamentu Europejskiego i Rady (UE) 2016/679 z 27.04.2016 r. w sprawie ochrony osób fizycznych w związku z przetwarzaniem danych osobowych i w sprawie swobodnego przepływu takich danych oraz uchylenia dyrektywy 95/46/WE (Dz.Urz. UE L 119, s. 1).
Zgoda wyrażona w niniejszym oświadczeniu obejmuje również przetwarzanie moich/naszych danych w przyszłości pod warunkiem, że cel przetworzenia nie zostanie zmieniony.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w.w. wymienionego Administratora, pisemną Informację dot. zbierania moich danych osobowych, o której mowa w art. 13 RODO. </t>
    </r>
    <r>
      <rPr>
        <b/>
        <sz val="8"/>
        <color rgb="FF000000"/>
        <rFont val="Calibri"/>
        <family val="2"/>
      </rPr>
      <t>TAK/NIE</t>
    </r>
    <r>
      <rPr>
        <sz val="8"/>
        <color rgb="FF000000"/>
        <rFont val="Calibri"/>
        <family val="2"/>
      </rPr>
      <t xml:space="preserve">
</t>
    </r>
  </si>
  <si>
    <t xml:space="preserve">____________________________                                                                                                                             ________________________          </t>
  </si>
  <si>
    <t xml:space="preserve">            Miejscowość/ data                                                                                                                                           Czytelny podpis Wnioskodawcy                        </t>
  </si>
  <si>
    <t xml:space="preserve">              Miejscowość/data                                                                                                                                          Czytelny podpis Wnioskodawcy              </t>
  </si>
  <si>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</si>
  <si>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</si>
  <si>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</si>
  <si>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</si>
  <si>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</si>
  <si>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Oświadczam, że wyrażam zgodę na zbieranie , przetwarzanie i udostępnianie  moich/naszych danych osobowych  przez administratora: Fundację na rzecz Rozwoju Polskiego Rolnictwa z siedzibą w Warszawie ul. Gombrowicza 19 , Ministerstwo Gospodarki oraz Polską Agencję Rozwoju  Przedsiębiorczości lub inne wskazane przez powyższe podmioty osoby w celu prawidłowego przeprowadzenia procedury pożyczkowej, monitoringu, realizacji umowy pożyczki, budowania baz danych,  oraz na przeprowadzanie wizyt w przedsiębiorstwie i badań ankietowych, w związku z korzystaniem z usług świadczonych przez powyższe podmioty,  w rozumieniu Rozporządzenia Parlamentu Europejskiego i Rady (UE) 2016/679 z 27.04.2016 r. w sprawie ochrony osób fizycznych w związku z przetwarzaniem danych osobowych i w sprawie swobodnego przepływu takich danych oraz uchylenia dyrektywy 95/46/WE (Dz.Urz. UE L 119, s. 1).
Zgoda wyrażona w niniejszym oświadczeniu obejmuje również przetwarzanie moich danych w przyszłości pod warunkiem, że cel przetworzenia nie zostanie zmieniony.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w.w. wymienionego Administratora, pisemną Informację dot. zbierania moich danych osobowych, o której mowa w art. 13 RODO.
          </t>
    </r>
    <r>
      <rPr>
        <b/>
        <sz val="8"/>
        <color rgb="FF000000"/>
        <rFont val="Calibri"/>
        <family val="2"/>
      </rPr>
      <t xml:space="preserve"> TAK/NIE</t>
    </r>
    <r>
      <rPr>
        <sz val="8"/>
        <color rgb="FF000000"/>
        <rFont val="Calibri"/>
        <family val="2"/>
      </rPr>
      <t xml:space="preserve">
Oświadczam, że wyrażam zgodę na zbieranie i przetwarzanie moich/naszych danych osobowych oraz danych objętych tajemnicą bankową przez administratora: Fundację na rzecz Rozwoju Polskiego Rolnictwa z siedzibą w Warszawie ul. Gombrowicza 19  w celach promocyjnych i marketingowych w rozumieniu Rozporządzenia Parlamentu Europejskiego i Rady (UE) 2016/679 z 27.04.2016 r. w sprawie ochrony osób fizycznych w związku z przetwarzaniem danych osobowych i w sprawie swobodnego przepływu takich danych oraz uchylenia dyrektywy 95/46/WE (Dz.Urz. UE L 119, s. 1).
Zgoda wyrażona w niniejszym oświadczeniu obejmuje również przetwarzanie moich/naszych danych w przyszłości pod warunkiem, że cel przetworzenia nie zostanie zmieniony.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w.w. wymienionego Administratora, pisemną Informację dot. zbierania moich danych osobowych, o której mowa w art. 13 RODO.
</t>
    </r>
    <r>
      <rPr>
        <b/>
        <sz val="8"/>
        <color rgb="FF000000"/>
        <rFont val="Calibri"/>
        <family val="2"/>
      </rPr>
      <t>TAK / NIE</t>
    </r>
    <r>
      <rPr>
        <sz val="8"/>
        <color rgb="FF000000"/>
        <rFont val="Calibri"/>
        <family val="2"/>
      </rPr>
      <t xml:space="preserve">
</t>
    </r>
  </si>
  <si>
    <t xml:space="preserve">              Miejscowość/data                                                                                                                                          Czytelny podpis Wnioskodawcy </t>
  </si>
  <si>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</si>
  <si>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</si>
  <si>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t xml:space="preserve">Czy Wnioskodawca jest przedsiębiorcą znajdującym się w trudnej sytuacji w rozumieniu pkt 20 Wytycznych dotyczących pomocy państwa na ratowanie i restrukturyzację przedsiębiorstw niefinansowych znajdujących się w trudnej sytuacji / Dz.Urz. UE C 249 z 31.07.2014 r./                                                                                                                                                                                                                                              </t>
  </si>
  <si>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</si>
  <si>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</si>
  <si>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sz val="8"/>
        <color rgb="FF000000"/>
        <rFont val="Calibri"/>
        <family val="2"/>
      </rPr>
      <t xml:space="preserve">                                                                                                                                                                             </t>
    </r>
    <r>
      <rPr>
        <b/>
        <sz val="8"/>
        <color rgb="FF000000"/>
        <rFont val="Calibri"/>
        <family val="2"/>
      </rPr>
      <t xml:space="preserve">TAK / NIE        </t>
    </r>
  </si>
  <si>
    <t>Oświadczam, że jestem/my mikro przedsiębiorstwem w rozumieniu przepisów Załącznika nr I do Rozporządzenia Komisji (WE) 800/2008 z dnia 6 sierpnia 2008 roku (Dz.Urz.UE L 214 z 9.8.2008 r.)</t>
  </si>
  <si>
    <t>Oświadczan, że w przedmiocie objętym finansowaniem wnioskowaną pożyczką nie nastąpi współfinansowanie wydatków z innych funduszy UE, bądź wydatków wspołfinansowanych z innego instrumentu finansowego UE, Funduszy Strukturalnych, programów, środków i instrumentow Unii Europejskiej, a także innych źródeł pomocy krajowej i zagranicznej.</t>
  </si>
  <si>
    <t>Oświadczam, że wyrażam zgodę na zbieranie i przetwarzanie moich/naszych danych osobowych oraz danych objętych tajemnicą bankową przez administratora: Fundację na rzecz Rozwoju Polskiego Rolnictwa z siedzibą w Warszawie ul. Gombrowicza 19 oraz Bank Gospodarstwa Krajowego ( Menedżera Funduszu Powierniczego), Instytucję Zarządzającą, a także Polską Agencję Rozwoju  Przedsiębiorczości lub inne wskazane przez powyższe podmioty osoby w celu prawidłowego przeprowadzenia procedury pożyczkowej, budowania baz danych, wykonywania oraz zamawiania przez powyższe podmioty analiz w zakresie spójności RPO WM, realizacji polityk, w tym polityk horyzontalnych, oceny skutków RPO WZ , a także oddziaływań makroekonomicznych, monitoringu ,realizacji umowy pożyczki oraz na przeprowadzanie wizyt w przedsiębiorstwie i badań ankietowych, w związku z korzystaniem z usług świadczonych przez powyższe podmioty,  w rozumieniu ustawy z dnia 29 sierpnia 1997 roku o ochronie danych osobowych (Dz.U. 2014 r. poz. 1182 j.t. z późn. zm. )</t>
  </si>
  <si>
    <t>Zgoda wyrażona w niniejszym oświadczeniu obejmuje również przetwarzanie moich danych w przyszłości pod warunkiem, że cel przetworzenia nie zostanie zmieniony.</t>
  </si>
  <si>
    <t>Zostałem poinformowany o nazwie i siedzibie administratora danych, celach, w jakich dane te są przetwarzane, prawie wglądu do nich i ich poprawiania.</t>
  </si>
  <si>
    <t>Oświadczam, że wyrażam zgodę na zbieranie i przetwarzanie moich/naszych danych osobowych oraz danych objętych tajemnicą bankową przez administratora: Fundację na rzecz Rozwoju Polskiego Rolnictwa z siedzibą w Warszawie ul. Gombrowicza 19  w celach promocyjnych i marketingowych w rozumieniu ustawy z dnia 29 sierpnia 1997 roku o ochronie danych osobowych (Dz.U. 2014 r. poz.1182 j.t. z późn. zm. )</t>
  </si>
  <si>
    <t>Zgoda wyrażona w niniejszym oświadczeniu obejmuje również przetwarzanie moich/naszych danych w przyszłości pod warunkiem, że cel przetworzenia nie zostanie zmieniony.</t>
  </si>
  <si>
    <t xml:space="preserve">Zostałem poinformowany o nazwie i siedzibie administratora danych, celach, w jakich dane te są przetwarzane, prawie wglądu do nich i ich poprawiania. </t>
  </si>
  <si>
    <t xml:space="preserve">TAK / NIE        </t>
  </si>
  <si>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</si>
  <si>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</si>
  <si>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</si>
  <si>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</si>
  <si>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sz val="8"/>
        <color rgb="FF000000"/>
        <rFont val="Calibri"/>
        <family val="2"/>
      </rPr>
      <t xml:space="preserve">                                                                                                                                                                             </t>
    </r>
    <r>
      <rPr>
        <b/>
        <sz val="8"/>
        <color rgb="FF000000"/>
        <rFont val="Calibri"/>
        <family val="2"/>
      </rPr>
      <t xml:space="preserve">TAK / NIE        </t>
    </r>
  </si>
  <si>
    <t>Oświadczam, że wyrażam zgodę na zbieranie i przetwarzanie moich/naszych danych osobowych oraz danych objętych tajemnicą bankową przez administratora: Fundację na rzecz Rozwoju Polskiego Rolnictwa z siedzibą w Warszawie ul. Gombrowicza 19 oraz Bank Gospodarstwa Krajowego ( Menedżera Funduszu Powierniczego), Instytucję Zarządzającą, a także Polską Agencję Rozwoju  Przedsiębiorczości lub inne wskazane przez powyższe podmioty osoby w celu prawidłowego przeprowadzenia procedury pożyczkowej, budowania baz danych, wykonywania oraz zamawiania przez powyższe podmioty analiz w zakresie spójności RPO WM, realizacji polityk, w tym polityk horyzontalnych, oceny skutków RPO WM , a także oddziaływań makroekonomicznych, monitoringu ,realizacji umowy pożyczki oraz na przeprowadzanie wizyt w przedsiębiorstwie i badań ankietowych, w związku z korzystaniem z usług świadczonych przez powyższe podmioty,  w rozumieniu ustawy z dnia 29 sierpnia 1997 roku o ochronie danych osobowych (Dz.U. 2014 r. poz. 1182 j.t. z późn. zm.)</t>
  </si>
  <si>
    <t>Oświadczam, że wyrażam zgodę na zbieranie i przetwarzanie moich/naszych danych osobowych oraz danych objętych tajemnicą bankową przez administratora: Fundację na rzecz Rozwoju Polskiego Rolnictwa z siedzibą w Warszawie ul. Gombrowicza 19  w celach promocyjnych i marketingowych w rozumieniu ustawy z dnia 29 sierpnia 1997 roku o ochronie danych osobowych (Dz.U. 2014 r. poz.1182 j.t. z późn. zm.)</t>
  </si>
  <si>
    <t>Rolnictwo (01)</t>
  </si>
  <si>
    <t>r</t>
  </si>
  <si>
    <t>rolnictwo</t>
  </si>
  <si>
    <t>Działalność usługowa wspomagająca rolnictwo (01.6)</t>
  </si>
  <si>
    <t>u</t>
  </si>
  <si>
    <t>usługi</t>
  </si>
  <si>
    <t>leśnictwo, rybołówstwo (02,03)</t>
  </si>
  <si>
    <t>p</t>
  </si>
  <si>
    <t>produkcja</t>
  </si>
  <si>
    <t>działalność usługowa związana z leśnictwem ( 02.4)</t>
  </si>
  <si>
    <t>Górnictwo i wydobywanie (05-08)</t>
  </si>
  <si>
    <t>Działalność usługowa wspomagająca górnictwo i wydobywanie 09</t>
  </si>
  <si>
    <t>Przetwórstwo przemysłowe - produkcja art.spoż., napojów, wyr, tyt. (10-32)</t>
  </si>
  <si>
    <t>naprawa i konserwacja i instalowanie maszyn i urządzeń (33)</t>
  </si>
  <si>
    <t>wytwarzanie i zaopatrywanie w energię elektryczną, gaz, parę wodną, gorącą wodę i powietrze do ukł. Klimatyzacyjnych (35)</t>
  </si>
  <si>
    <t>wytwarzanie energii elektrycznej ( 35.11)</t>
  </si>
  <si>
    <t>przesyłanie energii elektrycznej, dystrybucja (35.12, 35.13)</t>
  </si>
  <si>
    <t>handel energią elektryczną ( 35.14)</t>
  </si>
  <si>
    <t>h</t>
  </si>
  <si>
    <t>handel</t>
  </si>
  <si>
    <t>wytwarzanie paliw gazowych (35.21)</t>
  </si>
  <si>
    <t>dystrybucja paliw gazowych (35.22)</t>
  </si>
  <si>
    <t>handel paliwami gazowymi (35.23)</t>
  </si>
  <si>
    <t>Dostawa wody, gospodarowanie ściekami i odpadami oraz dzaił. zwią. z rekultywacją (36-39)</t>
  </si>
  <si>
    <t>Budownictwo (41-43)</t>
  </si>
  <si>
    <t>b</t>
  </si>
  <si>
    <t>budownictwo</t>
  </si>
  <si>
    <t>handel hurtowy i detaliczny;naprawa pojazdów sam. z wył. mot. (45-47)</t>
  </si>
  <si>
    <t>konserwacja i naprawa pojazdów samochod. (45.2)</t>
  </si>
  <si>
    <t>Transport (49-51)</t>
  </si>
  <si>
    <t>t</t>
  </si>
  <si>
    <t>transport</t>
  </si>
  <si>
    <t>Magazynowanie i dział. usł. Wspomagająca transport, dział. pocztowa i kurierska ( 52,53)</t>
  </si>
  <si>
    <t>Hotele i restauracje (55,56)</t>
  </si>
  <si>
    <t>Informacja i komunikacja (58-63)</t>
  </si>
  <si>
    <t>Poczta i telekomunikacja (61)</t>
  </si>
  <si>
    <t>działalność finasowa i ubezpieczeniowa (64-66)</t>
  </si>
  <si>
    <t>działalność związana z obsługą rynku nieruchomościami (68)</t>
  </si>
  <si>
    <t>kupno i sprzedaż nieruch. Na własny rach. (68.1)</t>
  </si>
  <si>
    <t>Działalność proesjonalna, naukowa i techniczna (69-75)</t>
  </si>
  <si>
    <t>Działalność w zakresie usług adm. I dział. wspierająca (77-82)</t>
  </si>
  <si>
    <t>Administracja publiczna i obrona narodowa, obowiązkowe zabezpieczenia społeczne(84)</t>
  </si>
  <si>
    <t>Edukacja (85)</t>
  </si>
  <si>
    <t>Opieka zdrowotna i pomoc społeczna (86-88)</t>
  </si>
  <si>
    <t>Działalność związana z kulturą, rozrywką i rekreacją (90-93)</t>
  </si>
  <si>
    <t>pozostała dziłałalność usługowa (94-96)</t>
  </si>
  <si>
    <t>Gospodarstwo domowe zatrudniające pracowników, produkujące wyroby i świadczące usł. Na własne potrzeby ( 97,98)</t>
  </si>
  <si>
    <t>Organizacje i zespoły eksterytorialne (99)</t>
  </si>
  <si>
    <t>liczba zatrudnionych</t>
  </si>
  <si>
    <t>Osiągnięty roczny obrót netto ze sprzedaży towarów, wyrobów usług i operacji finansowych  (Euro)</t>
  </si>
  <si>
    <t>Suma aktywów bilansu sporządzonego na koniec roku (EURO)</t>
  </si>
  <si>
    <t>od</t>
  </si>
  <si>
    <t>do</t>
  </si>
  <si>
    <t>mikro</t>
  </si>
  <si>
    <t>średni</t>
  </si>
  <si>
    <t>rok 1</t>
  </si>
  <si>
    <t>rok 2</t>
  </si>
  <si>
    <t>rok 3</t>
  </si>
  <si>
    <t xml:space="preserve">mały </t>
  </si>
  <si>
    <t>Jeżeli w dniu zamknięcia ksiąg rachunkowych dane przedsiębiorstwo stwierdza, że w skali rocznej przekroczyło</t>
  </si>
  <si>
    <t>pułapy zatrudnienia lub pułapy finansowe określone w art. 2, lub spadło poniżej tych pułapów, uzyskanie lub utrata</t>
  </si>
  <si>
    <r>
      <rPr>
        <sz val="10"/>
        <color rgb="FF000000"/>
        <rFont val="Arial CE"/>
        <family val="2"/>
      </rPr>
      <t xml:space="preserve">statusu średniego, małego lub mikroprzedsiębiorstwa następuje tylko wówczas, </t>
    </r>
    <r>
      <rPr>
        <b/>
        <sz val="10"/>
        <color rgb="FF000000"/>
        <rFont val="Arial CE"/>
        <family val="2"/>
      </rPr>
      <t>gdy zjawisko to powtórzy się w ciągu</t>
    </r>
  </si>
  <si>
    <t>dwóch kolejnych okresów obrachunkowych.</t>
  </si>
  <si>
    <r>
      <rPr>
        <sz val="10"/>
        <color theme="1"/>
        <rFont val="Arial CE"/>
        <family val="2"/>
      </rPr>
      <t xml:space="preserve"> &lt;= musi być mniejsza lub równa </t>
    </r>
    <r>
      <rPr>
        <sz val="10"/>
        <color indexed="10"/>
        <rFont val="Arial CE"/>
        <family val="2"/>
      </rPr>
      <t>999 999 999 999,99</t>
    </r>
    <r>
      <rPr>
        <sz val="10"/>
        <color theme="1"/>
        <rFont val="Arial CE"/>
        <family val="2"/>
      </rPr>
      <t xml:space="preserve"> oraz nieujemna</t>
    </r>
  </si>
  <si>
    <t>Aby skorzystać z arkusza dołącz go do swego zeszytu.</t>
  </si>
  <si>
    <t>Mimo dołożenie wszelkiej staranności, autor nie bierze odpowiedzialności za funkcjonowanie algorytmu. Użytkownik korzysta z niego na własną odpowiedzialność i ryzyko.</t>
  </si>
  <si>
    <t>Do komórki A1 tego arkusza (powyżej) wpisz formułę</t>
  </si>
  <si>
    <t>przekazującą liczbę. Np. =Arkusz1!B24</t>
  </si>
  <si>
    <t>Wynik znajduje się w komórce A10 (poniżej), więc w swoim</t>
  </si>
  <si>
    <t>arkuszu wpisz formułę np. =ArkuszSłownie!A10</t>
  </si>
  <si>
    <t>Autorem procedury jest Jerzy Moruś</t>
  </si>
  <si>
    <t>http://yestok.pl</t>
  </si>
  <si>
    <t>Dołączanie arkusza opisano na stronie serwisu</t>
  </si>
  <si>
    <t xml:space="preserve">jeden </t>
  </si>
  <si>
    <t xml:space="preserve">jedenaście </t>
  </si>
  <si>
    <t xml:space="preserve">dziesięć </t>
  </si>
  <si>
    <t xml:space="preserve">sto </t>
  </si>
  <si>
    <t xml:space="preserve">dwa </t>
  </si>
  <si>
    <t xml:space="preserve">dwanaście </t>
  </si>
  <si>
    <t xml:space="preserve">dwadzieścia </t>
  </si>
  <si>
    <t xml:space="preserve">dwieście </t>
  </si>
  <si>
    <t xml:space="preserve">trzy </t>
  </si>
  <si>
    <t xml:space="preserve">trzynaście </t>
  </si>
  <si>
    <t xml:space="preserve">trzydzieści </t>
  </si>
  <si>
    <t xml:space="preserve">trzysta </t>
  </si>
  <si>
    <t xml:space="preserve">cztery </t>
  </si>
  <si>
    <t xml:space="preserve">czternaście </t>
  </si>
  <si>
    <t xml:space="preserve">czterdzieści </t>
  </si>
  <si>
    <t xml:space="preserve">czterysta </t>
  </si>
  <si>
    <t xml:space="preserve">pięć </t>
  </si>
  <si>
    <t xml:space="preserve">piętnaście </t>
  </si>
  <si>
    <t xml:space="preserve">pięćdziesiąt </t>
  </si>
  <si>
    <t xml:space="preserve">pięćset </t>
  </si>
  <si>
    <t xml:space="preserve">sześć </t>
  </si>
  <si>
    <t xml:space="preserve">szesnaście </t>
  </si>
  <si>
    <t xml:space="preserve">sześćdziesiąt </t>
  </si>
  <si>
    <t xml:space="preserve">sześćset </t>
  </si>
  <si>
    <t xml:space="preserve">siedem </t>
  </si>
  <si>
    <t xml:space="preserve">siedemnaście </t>
  </si>
  <si>
    <t xml:space="preserve">siedemdziesiąt </t>
  </si>
  <si>
    <t xml:space="preserve">siedemset </t>
  </si>
  <si>
    <t xml:space="preserve">osiem </t>
  </si>
  <si>
    <t xml:space="preserve">osiemnaście </t>
  </si>
  <si>
    <t xml:space="preserve">osiemdziesiąt </t>
  </si>
  <si>
    <t xml:space="preserve">osiemset </t>
  </si>
  <si>
    <t xml:space="preserve">dziewięć </t>
  </si>
  <si>
    <t xml:space="preserve">dziewiętnaście </t>
  </si>
  <si>
    <t xml:space="preserve">dziewięćdziesiąt </t>
  </si>
  <si>
    <t xml:space="preserve">dziewięćset </t>
  </si>
  <si>
    <t xml:space="preserve">tysiąc </t>
  </si>
  <si>
    <t xml:space="preserve">milion </t>
  </si>
  <si>
    <t xml:space="preserve">miliard </t>
  </si>
  <si>
    <t xml:space="preserve">tysiące </t>
  </si>
  <si>
    <t xml:space="preserve">miliony </t>
  </si>
  <si>
    <t xml:space="preserve">miliardy </t>
  </si>
  <si>
    <t xml:space="preserve">tysięcy </t>
  </si>
  <si>
    <t xml:space="preserve">milionów </t>
  </si>
  <si>
    <t xml:space="preserve">miliardów </t>
  </si>
  <si>
    <t>GINT</t>
  </si>
  <si>
    <t>GRES</t>
  </si>
  <si>
    <t>GJED</t>
  </si>
  <si>
    <t>GTYS</t>
  </si>
  <si>
    <t>GMLN</t>
  </si>
  <si>
    <t>GMLD</t>
  </si>
  <si>
    <t>Liczba jest ujemna, albo za duża, albo nie jest to liczba!</t>
  </si>
  <si>
    <t>OŚWIADCZENIA  WNIOSKODAWCY</t>
  </si>
  <si>
    <t>W przypadku Wnioskodawcy / ów będącego/ ych będącego/ych osobą/ami  fizyczną/ymi:
Czy przedsiębiorca został prawomocnie skazany / Czy przedsiębiorcy zostali prawomocnie skazani za przestępstwo: składania fałszywych zeznań, przekupstwa, przeciwko mieniu, wiarygodności dokumentów, obrotowi pieniężnemu i papierami wartościowymi, obrotowi gospodarczemu, systemowi gospodarczemu, systemowi bankowemu, przestępstwo skarbowe albo inne związane z wykonywaniem działalności gospodarczej lub popełnione w celu osiągnięcia korzyści majątkowych.</t>
  </si>
  <si>
    <r>
      <rPr>
        <sz val="8"/>
        <color rgb="FF000000"/>
        <rFont val="Calibri"/>
        <family val="2"/>
      </rPr>
      <t xml:space="preserve">                                                                                                                                                                                                                                    </t>
    </r>
    <r>
      <rPr>
        <b/>
        <sz val="8"/>
        <color rgb="FF000000"/>
        <rFont val="Calibri"/>
        <family val="2"/>
      </rPr>
      <t xml:space="preserve">TAK / NIE      </t>
    </r>
  </si>
  <si>
    <t>W przypadku przedsiębiorcy niebędącego osobą fizyczną:
Czy którykolwiek z członków organów zarządzających bądź wspólników został prawomocnie skazany za przestępstwa składania fałszywych zeznań, przekupstwa, przeciwko mieniu, wiarygodności dokumentów, obrotowi pieniężnemu i papierami wartościowymi, obrotowi gospodarczemu, systemowi bankowemu, przestępstwo skarbowe albo inne związane z wykonywaniem działalności gospodarczej lub popełnione w celu osiągnięcia korzyści majątkowych ciąży obowiązek zwrotu pomocy, wynikający z decyzji Komisji Europejskiej uznającej pomoc za niezgodną z prawem oraz ze wspólnym rynkiem, lub orzeczeniem sądu krajowego lub unijnego.</t>
  </si>
  <si>
    <r>
      <rPr>
        <sz val="8"/>
        <color rgb="FF000000"/>
        <rFont val="Calibri"/>
        <family val="2"/>
      </rPr>
      <t xml:space="preserve">                                                                                                                                                                            </t>
    </r>
    <r>
      <rPr>
        <b/>
        <sz val="8"/>
        <color rgb="FF000000"/>
        <rFont val="Calibri"/>
        <family val="2"/>
      </rPr>
      <t>TAK / NIE</t>
    </r>
  </si>
  <si>
    <t xml:space="preserve">____________________________                                                                                                          ________________________       </t>
  </si>
  <si>
    <t xml:space="preserve">            Miejscowość/ data                                                                                                                         Czytelny podpis Wnioskodawcy                        </t>
  </si>
  <si>
    <t xml:space="preserve">____________________________                                                                                                            ________________________       </t>
  </si>
  <si>
    <t xml:space="preserve">              Miejscowość/data                                                                                                                         Czytelny podpis Wnioskodawcy        </t>
  </si>
  <si>
    <r>
      <rPr>
        <i/>
        <sz val="8"/>
        <color rgb="FF000000"/>
        <rFont val="Calibri"/>
        <family val="2"/>
      </rPr>
      <t xml:space="preserve">Oświadczam, że wyrażam zgodę na zbieranie, przetwarzanie i udostępnianie moich/naszych danych osobowych przez: Fundację na rzecz Rozwoju Polskiego Rolnictwa z siedzibą w Warszawie ul. Gombrowicza 19 (Fundacja) wyłącznie w celach promocji i marketingu usług Fundacji na rzecz Rozwoju Polskiego Rolnictwa skierowanych do mnie/nas, zgodnie z Rozporządzeniem Parlamentu Europejskiego i Rady (UE) 2016/679 z 27.04.2016 r. w sprawie ochrony osób fizycznych w związku z przetwarzaniem danych osobowych i w sprawie swobodnego przepływu takich danych oraz uchylenia dyrektywy 95/46/WE (Dz.Urz. UE L 119, s. 1) dalej zwane „RODO”.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Fundacji, pisemną Informację dot. zbierania moich danych osobowych, o której mowa w art. 13 RODO.     
                                                                                                                                                        </t>
    </r>
    <r>
      <rPr>
        <b/>
        <i/>
        <sz val="8"/>
        <color rgb="FF000000"/>
        <rFont val="Calibri"/>
        <family val="2"/>
      </rPr>
      <t xml:space="preserve">                TAK / NIE</t>
    </r>
    <r>
      <rPr>
        <i/>
        <sz val="8"/>
        <color rgb="FF000000"/>
        <rFont val="Calibri"/>
        <family val="2"/>
      </rPr>
      <t xml:space="preserve">        
Wyrażam zgodę na wysyłanie przez Fundację na rzecz Rozwoju Polskiego Rolnictwa z siedzibą w Warszawie ul. Gombrowicza 19 (Fundacja) na moje konto poczty elektronicznej, zgodnie z Ustawą z dnia 18.07.2002r. o świadczeniu usług drogą elektroniczną (t.j.: Dz.U. 2017 poz. 1119), informacji handlowych i marketingowych dotyczących Fundacji, w szczególności o ofercie pożyczkowej, organizowanych  konferencjach, konkursach, warsztatach, seminariach, szkoleniach i innych wydarzeniach organizowanych przez Fundację.
                                                                                                                                                                  </t>
    </r>
    <r>
      <rPr>
        <b/>
        <i/>
        <sz val="8"/>
        <color rgb="FF000000"/>
        <rFont val="Calibri"/>
        <family val="2"/>
      </rPr>
      <t xml:space="preserve">      TAK / NIE</t>
    </r>
    <r>
      <rPr>
        <i/>
        <sz val="8"/>
        <color rgb="FF000000"/>
        <rFont val="Calibri"/>
        <family val="2"/>
      </rPr>
      <t xml:space="preserve">
</t>
    </r>
  </si>
  <si>
    <t>W przypadku Wnioskodawcy / ów będącego/ ych będącego/ych osobą/ami  fizyczną/ymi:
Czy przedsiębiorca został prawomocnie skazany / Czy przedsiębiorcy zostali prawomocnie skazani za przestępstwo: składania fałszywych zeznań, przekupstwa, przeciwko mieniu, wiarygodności dokumentów, obrotowi pieniężnemu i papierami wartościowymi, obrotowi gospodarczemu, systemowi gospodarczemu, systemowi bankowemu, przestępstwo skarbowe albo inne związane z wykonywaniem działalności gospodarczej lub popełnione w celu osiągnięcia korzyści majątkowych</t>
  </si>
  <si>
    <r>
      <rPr>
        <sz val="8"/>
        <color rgb="FF000000"/>
        <rFont val="Calibri"/>
        <family val="2"/>
      </rPr>
      <t xml:space="preserve">                                                                                                                                                                                                                                    </t>
    </r>
    <r>
      <rPr>
        <b/>
        <sz val="8"/>
        <color rgb="FF000000"/>
        <rFont val="Calibri"/>
        <family val="2"/>
      </rPr>
      <t xml:space="preserve">TAK / NIE      </t>
    </r>
  </si>
  <si>
    <t xml:space="preserve">Oświadczam, że wyrażam zgodę na przetwarzanie przez Fundację na rzecz Rozwoju Polskiego Rolnictwa z siedzibą w Warszawie (FDPA) moich danych jako wnioskodawcy, objętych tajemnicą bankową, a także na ich udostępnianie innym podmiotom, w szczególności Zarządowi Województwa Małopolskiego, Bankowi Gospodarstwa Krajowego z siedzibą w Warszawie oraz organom administracji publicznej, w szczególności ministrowi właściwemu do spraw rozwoju regionalnego, zgodnie z Umową operacyjną i przepisami prawa. </t>
  </si>
  <si>
    <r>
      <rPr>
        <sz val="8"/>
        <color rgb="FF000000"/>
        <rFont val="Calibri"/>
        <family val="2"/>
      </rPr>
      <t xml:space="preserve">                                                                                                                                                                            </t>
    </r>
    <r>
      <rPr>
        <b/>
        <sz val="8"/>
        <color rgb="FF000000"/>
        <rFont val="Calibri"/>
        <family val="2"/>
      </rPr>
      <t>TAK / NIE</t>
    </r>
  </si>
  <si>
    <t>Wyrażam zgodę na wysyłanie przez Fundację na rzecz Rozwoju Polskiego Rolnictwa z siedzibą w Warszawie (FDPA) na moje konto poczty elektronicznej, zgodnie z Ustawą z dnia 18.07.2002r. o świadczeniu usług drogą elektroniczną (t.j.: Dz.U. 2017 poz. 1119), informacji handlowych dotyczących FDPA, w szczególności o ofercie pożyczkowej, organizowanych przez FDPA konferencjach, konkursach, warsztatach, seminariach, szkoleniach i innych wydarzeniach.</t>
  </si>
  <si>
    <r>
      <rPr>
        <sz val="8"/>
        <color rgb="FF000000"/>
        <rFont val="Calibri"/>
        <family val="2"/>
      </rPr>
      <t xml:space="preserve">                                                                                                                                                                            </t>
    </r>
    <r>
      <rPr>
        <b/>
        <sz val="8"/>
        <color rgb="FF000000"/>
        <rFont val="Calibri"/>
        <family val="2"/>
      </rPr>
      <t>TAK / NIE</t>
    </r>
  </si>
  <si>
    <t>Wyrażam zgodę na wysyłanie przez Fundację na rzecz Rozwoju Polskiego Rolnictwa z siedzibą w Warszawie (FDPA) na moje konto poczty elektronicznej, zgodnie z Ustawą z dnia 16.07.2004r Prawo Telekomunikacyjne (t.j.: Dz.U. 2017, poz. 1907) informacji handlowych za pomocą telekomunikacyjnych urządzeń końcowych w celach marketingu usług świadczonych przez FDPA, w szczególności o ofercie pożyczkowej, organizowanych przez FDPA konferencjach, konkursach, warsztatach, seminariach, szkoleniach i innych wydarzeniach.</t>
  </si>
  <si>
    <r>
      <rPr>
        <sz val="8"/>
        <color rgb="FF000000"/>
        <rFont val="Calibri"/>
        <family val="2"/>
      </rPr>
      <t xml:space="preserve">                                                                                                                                                                            </t>
    </r>
    <r>
      <rPr>
        <b/>
        <sz val="8"/>
        <color rgb="FF000000"/>
        <rFont val="Calibri"/>
        <family val="2"/>
      </rPr>
      <t>TAK / NIE</t>
    </r>
  </si>
  <si>
    <t xml:space="preserve">Wnioskodawca oświadcza, że spełnia łącznie następujące kryteria ubiegania się o przyznanie pożyczki obrotowo inwestycyjnej PLUS : </t>
  </si>
  <si>
    <t xml:space="preserve">1) nie znajduje się w trudnej sytuacji w rozumieniu pkt 20 Wytycznych dotyczących pomocy państwa na ratowanie i restrukturyzację przedsiębiorstw niefinansowych znajdujących się w trudnej sytuacji (Dz. Urz. UE C 249/1 z 31.07.2014 r.); </t>
  </si>
  <si>
    <t xml:space="preserve">2) nie ciąży na nim obowiązek zwrotu pomocy, wynikający z decyzji Komisji Europejskiej uznającej pomoc za niezgodną z prawem oraz ze wspólnym rynkiem lub orzeczenia sądu krajowego lub unijnego; </t>
  </si>
  <si>
    <t xml:space="preserve">3) jest mikro lub małym przedsiębiorstwem w rozumieniu przepisów załącznika nr I Rozporządzenia Komisji (UE) nr 651/2014 z dnia 17 czerwca 2014 r. uznającego niektóre rodzaje pomocy za zgodne z rynkiem wewnętrznym w zastosowaniu art. 107 i 108 Traktatu; </t>
  </si>
  <si>
    <t xml:space="preserve">4) jest osobą fizyczną, osobą prawną, albo jednostką organizacyjną niebędącą osobą prawną, której właściwa ustawa przyznaje zdolność prawną, prowadzącą działalność gospodarczą na terenie województwa zachodniopomorskiego; </t>
  </si>
  <si>
    <t xml:space="preserve">5) nie podlega wykluczeniu z możliwości dostępu do środków publicznych na podstawie przepisów prawa lub wykluczeniu takiemu nie podlegają osoby uprawnione do jego reprezentacji, w szczególności na podstawie art. 207 ust. 4 ustawy o finansach publicznych, art. 12 ust. 1 pkt. 1 ustawy o skutkach powierzenia wykonywanej pracy cudzoziemcom przebywającym wbrew przepisom na terenie RP, art. 9, ust. 1 pt. 2 a ustawy o odpowiedzialności podmiotów zbiorowych za czyny zabronione pod groźbą kary, </t>
  </si>
  <si>
    <t xml:space="preserve">6) nie jest podmiotem, w stosunku, do którego Pośrednik Finansowy (Fundacja) lub osoby upoważnione do jego reprezentacji posiadają, tak bezpośrednio jak i pośrednio, jakiekolwiek powiązania, w tym o charakterze majątkowym, kapitałowym, osobowym czy też faktycznym, które wpływają lub mogłyby potencjalnie wpływać na prawidłową realizację Operacji, </t>
  </si>
  <si>
    <r>
      <rPr>
        <sz val="8"/>
        <color rgb="FF000000"/>
        <rFont val="Calibri"/>
        <family val="2"/>
      </rPr>
      <t xml:space="preserve">7) najpóźniej w dniu zawarcia Umowy Inwestycyjnej (Umowy Pożyczki) posiada w województwie zachodniopomorskim siedzibę lub oddział, zgodnie z wpisem do rejestru przedsiębiorców w Krajowym Rejestrze Sądowym albo stałe lub dodatkowe stałe miejsce wykonywania działalności gospodarczej, zgodnie z wpisem do Centralnej Ewidencji i Informacji o Działalności Gospodarczej. (W przypadku, gdy przedsiębiorca nie posiada ujawnionego w CEIDG stałego lub </t>
    </r>
    <r>
      <rPr>
        <sz val="8"/>
        <color rgb="FF000000"/>
        <rFont val="Calibri"/>
        <family val="2"/>
      </rPr>
      <t xml:space="preserve">dodatkowego stałego miejsca wykonywania działalności gospodarczej, taki przedsiębiorca może otrzymać wsparcie, pod warunkiem, że posiada adres zamieszkania na terenie województwa zachodniopomorskiego, co zostanie potwierdzone przez Pośrednika Finansowego na podstawie wiarygodnych danych pochodzących np. ze składanych przez przedsiębiorcę deklaracji do Urzędu Skarbowego, Zakładu Ubezpieczeń Społecznych, Kasy Rolniczego Ubezpieczenia Społecznego, lub złożonego wniosku o dokonanie wpisu do CEIDG w których to dokumentach zostało ujawnione miejsce zamieszkania przedsiębiorcy). </t>
    </r>
  </si>
  <si>
    <t xml:space="preserve">8) nie posiada zaległości w opłacaniu składek na ubezpieczenie społeczne, ubezpieczenie zdrowotne, Fundusz Pracy i Fundusz Gwarantowanych Świadczeń Pracowniczych oraz podatków i innych należności publicznoprawnych. </t>
  </si>
  <si>
    <t xml:space="preserve">              Miejscowość/data                                                                                                                         Czytelny podpis Wnioskodawcy                         </t>
  </si>
  <si>
    <t>Ponadto Wnioskodawca:</t>
  </si>
  <si>
    <t>Oświadczam, że wyrażam zgodę na zbieranie, przetwarzanie i udostępnianie moich/naszych danych osobowych imię i nazwisko, nazwa przedsiębiorstwa, adres e-mail, numer telefonu przez: Fundację na rzecz Rozwoju Polskiego Rolnictwa z siedzibą w Warszawie ul. Gombrowicza 19 (Fundacja) wyłącznie w celach promocji i marketingu usług Fundacji na rzecz Rozwoju Polskiego Rolnictwa skierowanych do mnie/nas, zgodnie z Rozporządzeniem Parlamentu Europejskiego i Rady (UE) 2016/679 z 27.04.2016 r. w sprawie ochrony osób fizycznych w związku z przetwarzaniem danych osobowych i w sprawie swobodnego przepływu takich danych oraz uchylenia dyrektywy 95/46/WE (Dz.Urz. UE L 119, s. 1) dalej zwane „RODO”.</t>
  </si>
  <si>
    <t xml:space="preserve">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t>
  </si>
  <si>
    <t xml:space="preserve">Jednocześnie oświadczam, że otrzymałam/em od Fundacji, pisemną Informację dot. zbierania moich danych osobowych, o której mowa w art. 13 RODO.     </t>
  </si>
  <si>
    <r>
      <rPr>
        <sz val="8"/>
        <color rgb="FF000000"/>
        <rFont val="Calibri"/>
        <family val="2"/>
      </rPr>
      <t xml:space="preserve">                                                                                                                                                                                                        </t>
    </r>
    <r>
      <rPr>
        <b/>
        <sz val="8"/>
        <color rgb="FF000000"/>
        <rFont val="Calibri"/>
        <family val="2"/>
      </rPr>
      <t xml:space="preserve">TAK / NIE        </t>
    </r>
  </si>
  <si>
    <t>Wyrażam zgodę na wysyłanie przez Fundację na rzecz Rozwoju Polskiego Rolnictwa z siedzibą w Warszawie ul. Gombrowicza 19 (Fundacja) na moje konto poczty elektronicznej, zgodnie z Ustawą z dnia 18.07.2002r. o świadczeniu usług drogą elektroniczną (t.j.: Dz.U. 2017 poz. 1119), informacji handlowych i marketingowych dotyczących Fundacji, w szczególności o ofercie pożyczkowej, organizowanych  konferencjach, konkursach, warsztatach, seminariach, szkoleniach i innych wydarzeniach organizowanych przez Fundację.</t>
  </si>
  <si>
    <r>
      <rPr>
        <sz val="8"/>
        <color rgb="FF000000"/>
        <rFont val="Calibri"/>
        <family val="2"/>
      </rPr>
      <t xml:space="preserve">                                                                                                                                                                                                         </t>
    </r>
    <r>
      <rPr>
        <b/>
        <sz val="8"/>
        <color rgb="FF000000"/>
        <rFont val="Calibri"/>
        <family val="2"/>
      </rPr>
      <t xml:space="preserve">TAK / NIE        </t>
    </r>
  </si>
  <si>
    <t>Wyrażam zgodę na wysyłanie przez Fundację na rzecz Rozwoju Polskiego Rolnictwa z siedzibą w Warszawie (FDPA) na moje konto poczty elektronicznej, zgodnie z Ustawą z dnia 16.07.2004r Prawo Telekomunikacyjne (t.j.: Dz.U. 2017, poz. 1907) informacji handlowych/marketingowych za pomocą telekomunikacyjnych urządzeń końcowych w celach marketingu usług świadczonych przez FDPA, w szczególności o ofercie pożyczkowej FDPA, organizowanych przez FDPA konferencjach, konkursach, warsztatach, seminariach, szkoleniach i innych wydarzeniach.</t>
  </si>
  <si>
    <r>
      <rPr>
        <sz val="8"/>
        <color rgb="FF000000"/>
        <rFont val="Calibri"/>
        <family val="2"/>
      </rPr>
      <t xml:space="preserve">                                                                                                                                                                                                                                  </t>
    </r>
    <r>
      <rPr>
        <b/>
        <sz val="8"/>
        <color rgb="FF000000"/>
        <rFont val="Calibri"/>
        <family val="2"/>
      </rPr>
      <t xml:space="preserve">TAK / NIE        </t>
    </r>
  </si>
  <si>
    <t>Każda z w/w udzielonych Fundacji zgód może być w dowolnym momencie cofnięta, poprzez wysłanie wiadomości e-mail na adres: iodo@fdpa.org.pl, lub listownie na adres: ul. Gombrowicza 19, 01-682 Warszawa.</t>
  </si>
  <si>
    <t xml:space="preserve">              Miejscowość/data                                                                                                                         Czytelny podpis Wnioskodawcy                     </t>
  </si>
  <si>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</si>
  <si>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</si>
  <si>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i/>
        <sz val="8"/>
        <color rgb="FF000000"/>
        <rFont val="Calibri"/>
        <family val="2"/>
      </rPr>
      <t xml:space="preserve">Oświadczam, że wyrażam zgodę na zbieranie, przetwarzanie i udostępnianie moich/naszych danych osobowych przez: Fundację na rzecz Rozwoju Polskiego Rolnictwa z siedzibą w Warszawie ul. Gombrowicza 19 (Fundacja) wyłącznie w celach promocji i marketingu usług Fundacji na rzecz Rozwoju Polskiego Rolnictwa skierowanych do mnie/nas, zgodnie z Rozporządzeniem Parlamentu Europejskiego i Rady (UE) 2016/679 z 27.04.2016 r. w sprawie ochrony osób fizycznych w związku z przetwarzaniem danych osobowych i w sprawie swobodnego przepływu takich danych oraz uchylenia dyrektywy 95/46/WE (Dz.Urz. UE L 119, s. 1) dalej zwane „RODO”.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Fundacji, pisemną Informację dot. zbierania moich danych osobowych, o której mowa w art. 13 RODO.     
                                                                                                                                                        </t>
    </r>
    <r>
      <rPr>
        <b/>
        <i/>
        <sz val="8"/>
        <color rgb="FF000000"/>
        <rFont val="Calibri"/>
        <family val="2"/>
      </rPr>
      <t xml:space="preserve">                TAK / NIE</t>
    </r>
    <r>
      <rPr>
        <i/>
        <sz val="8"/>
        <color rgb="FF000000"/>
        <rFont val="Calibri"/>
        <family val="2"/>
      </rPr>
      <t xml:space="preserve">        
Wyrażam zgodę na wysyłanie przez Fundację na rzecz Rozwoju Polskiego Rolnictwa z siedzibą w Warszawie ul. Gombrowicza 19 (Fundacja) na moje konto poczty elektronicznej, zgodnie z Ustawą z dnia 18.07.2002r. o świadczeniu usług drogą elektroniczną (t.j.: Dz.U. 2017 poz. 1119), informacji handlowych i marketingowych dotyczących Fundacji, w szczególności o ofercie pożyczkowej, organizowanych  konferencjach, konkursach, warsztatach, seminariach, szkoleniach i innych wydarzeniach organizowanych przez Fundację.
                                                                                                                                                                  </t>
    </r>
    <r>
      <rPr>
        <b/>
        <i/>
        <sz val="8"/>
        <color rgb="FF000000"/>
        <rFont val="Calibri"/>
        <family val="2"/>
      </rPr>
      <t xml:space="preserve">      TAK / NIE</t>
    </r>
    <r>
      <rPr>
        <i/>
        <sz val="8"/>
        <color rgb="FF000000"/>
        <rFont val="Calibr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</si>
</sst>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 #,##0.00\ &quot;zł&quot;_-;\-* #,##0.00\ &quot;zł&quot;_-;_-* &quot;-&quot;??\ &quot;zł&quot;_-;_-@_-"/>
    <numFmt numFmtId="164" formatCode="&quot;zł&quot;#,##0_);[Red]\(&quot;zł&quot;#,##0\)"/>
    <numFmt numFmtId="165" formatCode="_(&quot;zł&quot;* #,##0.00_);_(&quot;zł&quot;* \(#,##0.00\);_(&quot;zł&quot;* &quot;-&quot;??_);_(@_)"/>
    <numFmt numFmtId="166" formatCode="_(* #,##0.00_);_(* \(#,##0.00\);_(* &quot;-&quot;??_);_(@_)"/>
    <numFmt numFmtId="167" formatCode="000\-00\-00\-000"/>
    <numFmt numFmtId="168" formatCode="#,##0.00\ &quot;zł&quot;"/>
    <numFmt numFmtId="169" formatCode="yyyy/mm/dd;@"/>
  </numFmts>
  <fonts count="52">
    <font>
      <sz val="10"/>
      <name val="Arial CE"/>
      <charset val="238"/>
    </font>
    <font>
      <sz val="8"/>
      <name val="Arial CE"/>
      <charset val="238"/>
    </font>
    <font>
      <sz val="10"/>
      <name val="Arial CE"/>
      <charset val="238"/>
    </font>
    <font>
      <sz val="14"/>
      <name val="Arial CE"/>
      <charset val="238"/>
    </font>
    <font>
      <sz val="10"/>
      <name val="Calibri"/>
      <family val="2"/>
      <charset val="238"/>
    </font>
    <font>
      <sz val="11"/>
      <name val="Calibri"/>
      <family val="2"/>
      <charset val="238"/>
    </font>
    <font>
      <sz val="8"/>
      <name val="Calibri"/>
      <family val="2"/>
      <charset val="238"/>
    </font>
    <font>
      <sz val="9"/>
      <name val="Arial CE"/>
      <charset val="238"/>
    </font>
    <font>
      <sz val="9"/>
      <name val="Arial"/>
      <family val="2"/>
      <charset val="238"/>
    </font>
    <font>
      <b/>
      <sz val="10"/>
      <name val="Arial CE"/>
      <charset val="238"/>
    </font>
    <font>
      <sz val="11"/>
      <color theme="1"/>
      <name val="Czcionka tekstu podstawowego"/>
      <family val="2"/>
      <charset val="238"/>
    </font>
    <font>
      <sz val="14"/>
      <name val="Calibri"/>
      <family val="2"/>
      <charset val="238"/>
      <scheme val="minor"/>
    </font>
    <font>
      <sz val="12"/>
      <name val="Calibri"/>
      <family val="2"/>
      <charset val="238"/>
      <scheme val="minor"/>
    </font>
    <font>
      <vertAlign val="superscript"/>
      <sz val="18"/>
      <name val="Calibri"/>
      <family val="2"/>
      <charset val="238"/>
      <scheme val="minor"/>
    </font>
    <font>
      <sz val="11"/>
      <color indexed="8"/>
      <name val="Calibri"/>
      <family val="2"/>
      <charset val="238"/>
      <scheme val="minor"/>
    </font>
    <font>
      <b/>
      <sz val="14"/>
      <name val="Calibri"/>
      <family val="2"/>
      <charset val="238"/>
      <scheme val="minor"/>
    </font>
    <font>
      <sz val="18"/>
      <name val="Calibri"/>
      <family val="2"/>
      <charset val="238"/>
      <scheme val="minor"/>
    </font>
    <font>
      <vertAlign val="superscript"/>
      <sz val="12"/>
      <name val="Calibri"/>
      <family val="2"/>
      <charset val="238"/>
      <scheme val="minor"/>
    </font>
    <font>
      <sz val="9"/>
      <color rgb="FFFF0000"/>
      <name val="Arial CE"/>
      <charset val="238"/>
    </font>
    <font>
      <sz val="9"/>
      <color rgb="FFFF0000"/>
      <name val="Arial"/>
      <family val="2"/>
      <charset val="238"/>
    </font>
    <font>
      <i/>
      <sz val="10"/>
      <color rgb="FFFF0000"/>
      <name val="Calibri"/>
      <family val="2"/>
      <charset val="238"/>
      <scheme val="minor"/>
    </font>
    <font>
      <sz val="11"/>
      <color theme="0"/>
      <name val="Czcionka tekstu podstawowego"/>
      <charset val="238"/>
    </font>
    <font>
      <sz val="10"/>
      <color theme="1"/>
      <name val="Czcionka tekstu podstawowego"/>
      <family val="2"/>
      <charset val="238"/>
    </font>
    <font>
      <u/>
      <sz val="10"/>
      <color theme="10"/>
      <name val="Czcionka tekstu podstawowego"/>
      <family val="2"/>
      <charset val="238"/>
    </font>
    <font>
      <vertAlign val="superscript"/>
      <sz val="22"/>
      <name val="Calibri"/>
      <family val="2"/>
      <charset val="238"/>
      <scheme val="minor"/>
    </font>
    <font>
      <sz val="12"/>
      <color theme="1"/>
      <name val="Czcionka tekstu podstawowego"/>
      <family val="2"/>
      <charset val="238"/>
    </font>
    <font>
      <sz val="8"/>
      <color rgb="FF000000"/>
      <name val="Tahoma"/>
      <family val="2"/>
      <charset val="238"/>
    </font>
    <font>
      <sz val="16"/>
      <name val="Calibri"/>
      <family val="2"/>
      <charset val="238"/>
      <scheme val="minor"/>
    </font>
    <font>
      <vertAlign val="superscript"/>
      <sz val="16"/>
      <name val="Calibri"/>
      <family val="2"/>
      <charset val="238"/>
      <scheme val="minor"/>
    </font>
    <font>
      <b/>
      <sz val="16"/>
      <name val="Calibri"/>
      <family val="2"/>
      <charset val="238"/>
      <scheme val="minor"/>
    </font>
    <font>
      <i/>
      <sz val="14"/>
      <name val="Calibri"/>
      <family val="2"/>
      <charset val="238"/>
      <scheme val="minor"/>
    </font>
    <font>
      <i/>
      <sz val="8"/>
      <name val="Calibri"/>
      <family val="2"/>
      <charset val="238"/>
    </font>
    <font>
      <sz val="10"/>
      <color theme="1"/>
      <name val="Arial CE"/>
      <family val="2"/>
    </font>
    <font>
      <sz val="14"/>
      <color rgb="FF000000"/>
      <name val="Calibri"/>
      <family val="2"/>
    </font>
    <font>
      <sz val="8"/>
      <color rgb="FF000000"/>
      <name val="Calibri"/>
      <family val="2"/>
    </font>
    <font>
      <b/>
      <sz val="8"/>
      <color rgb="FF000000"/>
      <name val="Calibri"/>
      <family val="2"/>
    </font>
    <font>
      <sz val="10"/>
      <color rgb="FF000000"/>
      <name val="Arial CE"/>
      <family val="2"/>
    </font>
    <font>
      <b/>
      <sz val="10"/>
      <color rgb="FF000000"/>
      <name val="Arial CE"/>
      <family val="2"/>
    </font>
    <font>
      <sz val="10"/>
      <color indexed="10"/>
      <name val="Arial CE"/>
      <family val="2"/>
    </font>
    <font>
      <b/>
      <sz val="8"/>
      <color rgb="FF000000"/>
      <name val="Tahoma"/>
      <family val="2"/>
    </font>
    <font>
      <sz val="8"/>
      <color rgb="FF000000"/>
      <name val="Tahoma"/>
      <family val="2"/>
    </font>
    <font>
      <b/>
      <sz val="8"/>
      <name val="Calibri"/>
      <family val="2"/>
      <charset val="238"/>
    </font>
    <font>
      <u/>
      <sz val="10"/>
      <color theme="10"/>
      <name val="Arial CE"/>
      <charset val="238"/>
    </font>
    <font>
      <sz val="11"/>
      <color rgb="FFFF0000"/>
      <name val="Calibri"/>
      <family val="2"/>
      <charset val="238"/>
      <scheme val="minor"/>
    </font>
    <font>
      <sz val="9"/>
      <name val="Calibri"/>
      <family val="2"/>
      <charset val="238"/>
    </font>
    <font>
      <sz val="14"/>
      <color indexed="8"/>
      <name val="Calibri"/>
      <family val="2"/>
      <charset val="238"/>
      <scheme val="minor"/>
    </font>
    <font>
      <b/>
      <sz val="18"/>
      <name val="Calibri"/>
      <family val="2"/>
      <charset val="238"/>
      <scheme val="minor"/>
    </font>
    <font>
      <b/>
      <sz val="12"/>
      <name val="Calibri"/>
      <family val="2"/>
      <charset val="238"/>
    </font>
    <font>
      <sz val="12"/>
      <color rgb="FF000000"/>
      <name val="Calibri"/>
      <family val="2"/>
    </font>
    <font>
      <i/>
      <sz val="14"/>
      <color rgb="FF000000"/>
      <name val="Calibri"/>
      <family val="2"/>
    </font>
    <font>
      <i/>
      <sz val="8"/>
      <color rgb="FF000000"/>
      <name val="Calibri"/>
      <family val="2"/>
    </font>
    <font>
      <b/>
      <i/>
      <sz val="8"/>
      <color rgb="FF000000"/>
      <name val="Calibri"/>
      <family val="2"/>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6" tint="0.59996337778862885"/>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22"/>
      </patternFill>
    </fill>
    <fill>
      <patternFill patternType="solid">
        <fgColor theme="0" tint="-0.14999847407452621"/>
        <bgColor indexed="8"/>
      </patternFill>
    </fill>
    <fill>
      <patternFill patternType="solid">
        <fgColor theme="0" tint="-0.14999847407452621"/>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rgb="FFFF0000"/>
      </left>
      <right style="medium">
        <color rgb="FFFF0000"/>
      </right>
      <top style="medium">
        <color rgb="FFFF0000"/>
      </top>
      <bottom style="medium">
        <color rgb="FFFF0000"/>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theme="0"/>
      </top>
      <bottom style="medium">
        <color indexed="64"/>
      </bottom>
      <diagonal/>
    </border>
    <border>
      <left/>
      <right style="thin">
        <color theme="0"/>
      </right>
      <top style="thin">
        <color theme="0"/>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top style="medium">
        <color indexed="64"/>
      </top>
      <bottom/>
      <diagonal/>
    </border>
  </borders>
  <cellStyleXfs count="6">
    <xf numFmtId="0" fontId="0" fillId="0" borderId="0"/>
    <xf numFmtId="0" fontId="10" fillId="0" borderId="0"/>
    <xf numFmtId="0" fontId="2" fillId="0" borderId="0" applyNumberFormat="0" applyBorder="0" applyAlignment="0"/>
    <xf numFmtId="0" fontId="2" fillId="0" borderId="0" applyNumberFormat="0" applyBorder="0" applyAlignment="0"/>
    <xf numFmtId="0" fontId="42" fillId="0" borderId="0" applyNumberFormat="0" applyFill="0" applyBorder="0" applyAlignment="0" applyProtection="0"/>
    <xf numFmtId="44" fontId="2" fillId="0" borderId="0" applyFont="0" applyFill="0" applyBorder="0" applyAlignment="0" applyProtection="0"/>
  </cellStyleXfs>
  <cellXfs count="374">
    <xf numFmtId="0" fontId="0" fillId="0" borderId="0" xfId="0"/>
    <xf numFmtId="0" fontId="6" fillId="0" borderId="0" xfId="0" applyNumberFormat="1" applyFont="1" applyFill="1" applyAlignment="1" applyProtection="1">
      <alignment vertical="center" wrapText="1"/>
    </xf>
    <xf numFmtId="0" fontId="0" fillId="0" borderId="0" xfId="0" applyNumberFormat="1" applyFill="1" applyAlignment="1" applyProtection="1">
      <alignment horizontal="center"/>
    </xf>
    <xf numFmtId="0" fontId="25" fillId="5" borderId="0" xfId="0" applyNumberFormat="1" applyFont="1" applyFill="1" applyAlignment="1" applyProtection="1">
      <alignment horizontal="center" vertical="center"/>
    </xf>
    <xf numFmtId="0" fontId="25" fillId="5" borderId="0" xfId="0" applyNumberFormat="1" applyFont="1" applyFill="1" applyAlignment="1" applyProtection="1">
      <alignment horizontal="center" vertical="center" wrapText="1"/>
    </xf>
    <xf numFmtId="0" fontId="6" fillId="0" borderId="3" xfId="0" applyFont="1" applyFill="1" applyBorder="1" applyAlignment="1" applyProtection="1">
      <alignment vertical="top" wrapText="1"/>
    </xf>
    <xf numFmtId="0" fontId="6" fillId="0" borderId="2" xfId="0" applyFont="1" applyFill="1" applyBorder="1" applyAlignment="1" applyProtection="1">
      <alignment vertical="top" wrapText="1"/>
    </xf>
    <xf numFmtId="0" fontId="0" fillId="6" borderId="0" xfId="0" applyNumberFormat="1" applyFill="1" applyAlignment="1" applyProtection="1">
      <alignment horizontal="center" wrapText="1"/>
    </xf>
    <xf numFmtId="0" fontId="15" fillId="10" borderId="15" xfId="0" applyNumberFormat="1" applyFont="1" applyFill="1" applyBorder="1" applyAlignment="1" applyProtection="1">
      <alignment horizontal="center" vertical="center" wrapText="1"/>
    </xf>
    <xf numFmtId="0" fontId="15" fillId="10" borderId="14" xfId="0" applyNumberFormat="1" applyFont="1" applyFill="1" applyBorder="1" applyAlignment="1" applyProtection="1">
      <alignment horizontal="center" vertical="center" wrapText="1"/>
    </xf>
    <xf numFmtId="0" fontId="15" fillId="10" borderId="13" xfId="0" applyNumberFormat="1" applyFont="1" applyFill="1" applyBorder="1" applyAlignment="1" applyProtection="1">
      <alignment horizontal="center" vertical="center" wrapText="1"/>
    </xf>
    <xf numFmtId="0" fontId="5" fillId="0" borderId="22" xfId="0" applyNumberFormat="1" applyFont="1" applyFill="1" applyBorder="1" applyAlignment="1" applyProtection="1">
      <alignment horizontal="center" vertical="center" wrapText="1"/>
    </xf>
    <xf numFmtId="0" fontId="27" fillId="2" borderId="1" xfId="0" applyNumberFormat="1" applyFont="1" applyFill="1" applyBorder="1" applyAlignment="1" applyProtection="1">
      <alignment horizontal="right"/>
      <protection locked="0"/>
    </xf>
    <xf numFmtId="49" fontId="12" fillId="4" borderId="33" xfId="0" applyNumberFormat="1" applyFont="1" applyFill="1" applyBorder="1" applyAlignment="1" applyProtection="1">
      <alignment horizontal="center" vertical="center" wrapText="1"/>
    </xf>
    <xf numFmtId="49" fontId="12" fillId="4" borderId="32" xfId="0" applyNumberFormat="1" applyFont="1" applyFill="1" applyBorder="1" applyAlignment="1" applyProtection="1">
      <alignment horizontal="center" vertical="center" wrapText="1"/>
    </xf>
    <xf numFmtId="49" fontId="12" fillId="4" borderId="31" xfId="0" applyNumberFormat="1" applyFont="1" applyFill="1" applyBorder="1" applyAlignment="1" applyProtection="1">
      <alignment horizontal="center" vertical="center" wrapText="1"/>
    </xf>
    <xf numFmtId="168" fontId="27" fillId="0" borderId="24" xfId="0" applyNumberFormat="1" applyFont="1" applyFill="1" applyBorder="1" applyAlignment="1" applyProtection="1">
      <alignment horizontal="center" vertical="center" wrapText="1"/>
    </xf>
    <xf numFmtId="168" fontId="27" fillId="0" borderId="23" xfId="0" applyNumberFormat="1" applyFont="1" applyFill="1" applyBorder="1" applyAlignment="1" applyProtection="1">
      <alignment horizontal="center" vertical="center" wrapText="1"/>
    </xf>
    <xf numFmtId="168" fontId="27" fillId="0" borderId="30" xfId="0" applyNumberFormat="1" applyFont="1" applyFill="1" applyBorder="1" applyAlignment="1" applyProtection="1">
      <alignment horizontal="center" vertical="center" wrapText="1"/>
    </xf>
    <xf numFmtId="168" fontId="27" fillId="0" borderId="22" xfId="0" applyNumberFormat="1" applyFont="1" applyFill="1" applyBorder="1" applyAlignment="1" applyProtection="1">
      <alignment horizontal="center" vertical="center" wrapText="1"/>
    </xf>
    <xf numFmtId="0" fontId="12" fillId="7" borderId="24" xfId="0" applyNumberFormat="1" applyFont="1" applyFill="1" applyBorder="1" applyAlignment="1" applyProtection="1">
      <alignment horizontal="left" vertical="center" wrapText="1"/>
    </xf>
    <xf numFmtId="0" fontId="12" fillId="7" borderId="22" xfId="0" applyNumberFormat="1" applyFont="1" applyFill="1" applyBorder="1" applyAlignment="1" applyProtection="1">
      <alignment horizontal="left" vertical="center" wrapText="1"/>
    </xf>
    <xf numFmtId="0" fontId="30" fillId="4" borderId="24" xfId="0" applyNumberFormat="1" applyFont="1" applyFill="1" applyBorder="1" applyAlignment="1" applyProtection="1">
      <alignment horizontal="center" wrapText="1"/>
    </xf>
    <xf numFmtId="0" fontId="30" fillId="4" borderId="22" xfId="0" applyNumberFormat="1" applyFont="1" applyFill="1" applyBorder="1" applyAlignment="1" applyProtection="1">
      <alignment horizontal="center" wrapText="1"/>
    </xf>
    <xf numFmtId="0" fontId="11" fillId="7" borderId="24" xfId="0" applyNumberFormat="1" applyFont="1" applyFill="1" applyBorder="1" applyAlignment="1" applyProtection="1">
      <alignment horizontal="left" vertical="center"/>
    </xf>
    <xf numFmtId="0" fontId="11" fillId="7" borderId="23" xfId="0" applyNumberFormat="1" applyFont="1" applyFill="1" applyBorder="1" applyAlignment="1" applyProtection="1">
      <alignment horizontal="left" vertical="center"/>
    </xf>
    <xf numFmtId="0" fontId="11" fillId="7" borderId="22" xfId="0" applyNumberFormat="1" applyFont="1" applyFill="1" applyBorder="1" applyAlignment="1" applyProtection="1">
      <alignment horizontal="left" vertical="center"/>
    </xf>
    <xf numFmtId="0" fontId="11" fillId="7" borderId="38" xfId="0" applyNumberFormat="1" applyFont="1" applyFill="1" applyBorder="1" applyAlignment="1" applyProtection="1">
      <alignment horizontal="center" vertical="center"/>
    </xf>
    <xf numFmtId="0" fontId="11" fillId="7" borderId="37" xfId="0" applyNumberFormat="1" applyFont="1" applyFill="1" applyBorder="1" applyAlignment="1" applyProtection="1">
      <alignment horizontal="center" vertical="center"/>
    </xf>
    <xf numFmtId="0" fontId="11" fillId="0" borderId="29" xfId="0" applyFont="1" applyFill="1" applyBorder="1" applyAlignment="1" applyProtection="1">
      <alignment horizontal="left" vertical="center"/>
    </xf>
    <xf numFmtId="0" fontId="11" fillId="0" borderId="28" xfId="0" applyFont="1" applyFill="1" applyBorder="1" applyAlignment="1" applyProtection="1">
      <alignment horizontal="left" vertical="center"/>
    </xf>
    <xf numFmtId="0" fontId="11" fillId="0" borderId="27" xfId="0" applyFont="1" applyFill="1" applyBorder="1" applyAlignment="1" applyProtection="1">
      <alignment horizontal="left" vertical="center"/>
    </xf>
    <xf numFmtId="0" fontId="11" fillId="0" borderId="39" xfId="0" applyFont="1" applyFill="1" applyBorder="1" applyAlignment="1" applyProtection="1">
      <alignment horizontal="center" vertical="center"/>
    </xf>
    <xf numFmtId="0" fontId="15" fillId="9" borderId="17" xfId="0" applyNumberFormat="1" applyFont="1" applyFill="1" applyBorder="1" applyAlignment="1" applyProtection="1">
      <alignment horizontal="center" vertical="center" wrapText="1"/>
    </xf>
    <xf numFmtId="0" fontId="15" fillId="9" borderId="1" xfId="0" applyNumberFormat="1" applyFont="1" applyFill="1" applyBorder="1" applyAlignment="1" applyProtection="1">
      <alignment horizontal="center" vertical="center" wrapText="1"/>
    </xf>
    <xf numFmtId="0" fontId="15" fillId="9" borderId="16" xfId="0" applyNumberFormat="1" applyFont="1" applyFill="1" applyBorder="1" applyAlignment="1" applyProtection="1">
      <alignment horizontal="center" vertical="center" wrapText="1"/>
    </xf>
    <xf numFmtId="0" fontId="30" fillId="7" borderId="1" xfId="0" applyNumberFormat="1" applyFont="1" applyFill="1" applyBorder="1" applyAlignment="1" applyProtection="1">
      <alignment horizontal="center" vertical="center" wrapText="1"/>
    </xf>
    <xf numFmtId="0" fontId="27" fillId="4" borderId="17" xfId="0" applyNumberFormat="1" applyFont="1" applyFill="1" applyBorder="1" applyAlignment="1" applyProtection="1">
      <alignment horizontal="center" vertical="center" wrapText="1"/>
    </xf>
    <xf numFmtId="0" fontId="27" fillId="4" borderId="1" xfId="0" applyNumberFormat="1" applyFont="1" applyFill="1" applyBorder="1" applyAlignment="1" applyProtection="1">
      <alignment horizontal="center" vertical="center" wrapText="1"/>
    </xf>
    <xf numFmtId="0" fontId="33" fillId="7" borderId="16" xfId="0" applyNumberFormat="1" applyFont="1" applyFill="1" applyBorder="1" applyAlignment="1" applyProtection="1">
      <alignment horizontal="left" vertical="center" wrapText="1"/>
    </xf>
    <xf numFmtId="0" fontId="15" fillId="0" borderId="15" xfId="0" applyFont="1" applyFill="1" applyBorder="1" applyAlignment="1" applyProtection="1">
      <alignment horizontal="left" wrapText="1"/>
    </xf>
    <xf numFmtId="0" fontId="15" fillId="0" borderId="14" xfId="0" applyFont="1" applyFill="1" applyBorder="1" applyAlignment="1" applyProtection="1">
      <alignment horizontal="left" wrapText="1"/>
    </xf>
    <xf numFmtId="0" fontId="15" fillId="0" borderId="13" xfId="0" applyFont="1" applyFill="1" applyBorder="1" applyAlignment="1" applyProtection="1">
      <alignment horizontal="left" wrapText="1"/>
    </xf>
    <xf numFmtId="0" fontId="11" fillId="4" borderId="30" xfId="0" applyNumberFormat="1" applyFont="1" applyFill="1" applyBorder="1" applyAlignment="1" applyProtection="1">
      <alignment horizontal="left" vertical="center" wrapText="1"/>
    </xf>
    <xf numFmtId="0" fontId="11" fillId="4" borderId="23" xfId="0" applyNumberFormat="1" applyFont="1" applyFill="1" applyBorder="1" applyAlignment="1" applyProtection="1">
      <alignment horizontal="left" vertical="center" wrapText="1"/>
    </xf>
    <xf numFmtId="0" fontId="11" fillId="4" borderId="22" xfId="0" applyNumberFormat="1" applyFont="1" applyFill="1" applyBorder="1" applyAlignment="1" applyProtection="1">
      <alignment horizontal="left" vertical="center" wrapText="1"/>
    </xf>
    <xf numFmtId="0" fontId="27" fillId="0" borderId="24" xfId="0" applyNumberFormat="1" applyFont="1" applyFill="1" applyBorder="1" applyAlignment="1" applyProtection="1">
      <alignment horizontal="center" vertical="center"/>
    </xf>
    <xf numFmtId="0" fontId="27" fillId="0" borderId="22" xfId="0" applyNumberFormat="1" applyFont="1" applyFill="1" applyBorder="1" applyAlignment="1" applyProtection="1">
      <alignment horizontal="center" vertical="center"/>
    </xf>
    <xf numFmtId="0" fontId="11" fillId="7" borderId="24" xfId="0" applyNumberFormat="1" applyFont="1" applyFill="1" applyBorder="1" applyAlignment="1" applyProtection="1">
      <alignment horizontal="left" vertical="center" wrapText="1"/>
    </xf>
    <xf numFmtId="0" fontId="11" fillId="7" borderId="23" xfId="0" applyNumberFormat="1" applyFont="1" applyFill="1" applyBorder="1" applyAlignment="1" applyProtection="1">
      <alignment horizontal="left" vertical="center" wrapText="1"/>
    </xf>
    <xf numFmtId="0" fontId="11" fillId="7" borderId="22" xfId="0" applyNumberFormat="1" applyFont="1" applyFill="1" applyBorder="1" applyAlignment="1" applyProtection="1">
      <alignment horizontal="left" vertical="center" wrapText="1"/>
    </xf>
    <xf numFmtId="0" fontId="27" fillId="0" borderId="40" xfId="0" applyFont="1" applyFill="1" applyBorder="1" applyAlignment="1" applyProtection="1">
      <alignment horizontal="center" wrapText="1"/>
    </xf>
    <xf numFmtId="0" fontId="27" fillId="0" borderId="39" xfId="0" applyFont="1" applyFill="1" applyBorder="1" applyAlignment="1" applyProtection="1">
      <alignment horizontal="center" wrapText="1"/>
    </xf>
    <xf numFmtId="0" fontId="27" fillId="0" borderId="18" xfId="0" applyFont="1" applyFill="1" applyBorder="1" applyAlignment="1" applyProtection="1">
      <alignment horizontal="center" wrapText="1"/>
    </xf>
    <xf numFmtId="0" fontId="12" fillId="0" borderId="17" xfId="0" applyFont="1" applyFill="1" applyBorder="1" applyAlignment="1" applyProtection="1">
      <alignment horizontal="left" vertical="top" wrapText="1"/>
    </xf>
    <xf numFmtId="0" fontId="12" fillId="0" borderId="1" xfId="0" applyFont="1" applyFill="1" applyBorder="1" applyAlignment="1" applyProtection="1">
      <alignment horizontal="left" vertical="top" wrapText="1"/>
    </xf>
    <xf numFmtId="0" fontId="12" fillId="0" borderId="16" xfId="0" applyFont="1" applyFill="1" applyBorder="1" applyAlignment="1" applyProtection="1">
      <alignment horizontal="left" vertical="top" wrapText="1"/>
    </xf>
    <xf numFmtId="0" fontId="12" fillId="0" borderId="17" xfId="0" applyNumberFormat="1" applyFont="1" applyFill="1" applyBorder="1" applyAlignment="1" applyProtection="1">
      <alignment horizontal="center" vertical="center"/>
    </xf>
    <xf numFmtId="0" fontId="12" fillId="0" borderId="1" xfId="0" applyNumberFormat="1" applyFont="1" applyFill="1" applyBorder="1" applyAlignment="1" applyProtection="1">
      <alignment horizontal="center" vertical="center"/>
    </xf>
    <xf numFmtId="0" fontId="12" fillId="7" borderId="1" xfId="0" applyNumberFormat="1" applyFont="1" applyFill="1" applyBorder="1" applyAlignment="1" applyProtection="1">
      <alignment horizontal="left" vertical="center" wrapText="1"/>
    </xf>
    <xf numFmtId="0" fontId="11" fillId="4" borderId="17" xfId="0" applyNumberFormat="1" applyFont="1" applyFill="1" applyBorder="1" applyAlignment="1" applyProtection="1">
      <alignment vertical="center" wrapText="1"/>
    </xf>
    <xf numFmtId="0" fontId="11" fillId="4" borderId="1" xfId="0" applyNumberFormat="1" applyFont="1" applyFill="1" applyBorder="1" applyAlignment="1" applyProtection="1">
      <alignment vertical="center" wrapText="1"/>
    </xf>
    <xf numFmtId="0" fontId="20" fillId="0" borderId="17" xfId="0" applyNumberFormat="1" applyFont="1" applyFill="1" applyBorder="1" applyAlignment="1" applyProtection="1">
      <alignment horizontal="center" vertical="center" wrapText="1"/>
    </xf>
    <xf numFmtId="0" fontId="20" fillId="0" borderId="1" xfId="0" applyNumberFormat="1" applyFont="1" applyFill="1" applyBorder="1" applyAlignment="1" applyProtection="1">
      <alignment horizontal="center" vertical="center" wrapText="1"/>
    </xf>
    <xf numFmtId="0" fontId="11" fillId="10" borderId="15" xfId="0" applyNumberFormat="1" applyFont="1" applyFill="1" applyBorder="1" applyAlignment="1" applyProtection="1">
      <alignment horizontal="center" vertical="center"/>
    </xf>
    <xf numFmtId="0" fontId="11" fillId="10" borderId="14" xfId="0" applyNumberFormat="1" applyFont="1" applyFill="1" applyBorder="1" applyAlignment="1" applyProtection="1">
      <alignment horizontal="center" vertical="center"/>
    </xf>
    <xf numFmtId="0" fontId="15" fillId="10" borderId="13" xfId="0" applyNumberFormat="1" applyFont="1" applyFill="1" applyBorder="1" applyAlignment="1" applyProtection="1">
      <alignment horizontal="center" vertical="center"/>
      <protection locked="0"/>
    </xf>
    <xf numFmtId="0" fontId="15" fillId="2" borderId="39" xfId="0" applyNumberFormat="1" applyFont="1" applyFill="1" applyBorder="1" applyAlignment="1" applyProtection="1">
      <alignment horizontal="right"/>
      <protection locked="0"/>
    </xf>
    <xf numFmtId="0" fontId="12" fillId="7" borderId="36" xfId="0" applyNumberFormat="1" applyFont="1" applyFill="1" applyBorder="1" applyAlignment="1" applyProtection="1">
      <alignment horizontal="center" vertical="center" wrapText="1"/>
      <protection locked="0"/>
    </xf>
    <xf numFmtId="0" fontId="12" fillId="7" borderId="20" xfId="0" applyNumberFormat="1" applyFont="1" applyFill="1" applyBorder="1" applyAlignment="1" applyProtection="1">
      <alignment horizontal="center" vertical="center" wrapText="1"/>
      <protection locked="0"/>
    </xf>
    <xf numFmtId="0" fontId="27" fillId="0" borderId="1" xfId="0" applyNumberFormat="1" applyFont="1" applyFill="1" applyBorder="1" applyProtection="1"/>
    <xf numFmtId="0" fontId="12" fillId="7" borderId="17" xfId="0" applyNumberFormat="1" applyFont="1" applyFill="1" applyBorder="1" applyAlignment="1" applyProtection="1">
      <alignment horizontal="center" vertical="center" wrapText="1"/>
    </xf>
    <xf numFmtId="0" fontId="12" fillId="7" borderId="1" xfId="0" applyNumberFormat="1" applyFont="1" applyFill="1" applyBorder="1" applyAlignment="1" applyProtection="1">
      <alignment horizontal="center" vertical="center" wrapText="1"/>
    </xf>
    <xf numFmtId="0" fontId="12" fillId="7" borderId="1" xfId="0" applyNumberFormat="1" applyFont="1" applyFill="1" applyBorder="1" applyAlignment="1" applyProtection="1">
      <alignment horizontal="center" vertical="center"/>
    </xf>
    <xf numFmtId="0" fontId="24" fillId="0" borderId="17" xfId="0" applyFont="1" applyFill="1" applyBorder="1" applyAlignment="1" applyProtection="1">
      <alignment horizontal="center" vertical="center"/>
    </xf>
    <xf numFmtId="0" fontId="24" fillId="0" borderId="1" xfId="0" applyFont="1" applyFill="1" applyBorder="1" applyAlignment="1" applyProtection="1">
      <alignment horizontal="center" vertical="center"/>
    </xf>
    <xf numFmtId="0" fontId="17" fillId="0" borderId="1" xfId="0" applyFont="1" applyFill="1" applyBorder="1" applyAlignment="1" applyProtection="1">
      <alignment horizontal="center" vertical="center"/>
    </xf>
    <xf numFmtId="0" fontId="15" fillId="0" borderId="21" xfId="0" applyFont="1" applyFill="1" applyBorder="1" applyAlignment="1" applyProtection="1">
      <alignment horizontal="left" vertical="center" wrapText="1"/>
    </xf>
    <xf numFmtId="0" fontId="15" fillId="0" borderId="20" xfId="0" applyFont="1" applyFill="1" applyBorder="1" applyAlignment="1" applyProtection="1">
      <alignment horizontal="left" vertical="center" wrapText="1"/>
    </xf>
    <xf numFmtId="0" fontId="15" fillId="0" borderId="19" xfId="0" applyFont="1" applyFill="1" applyBorder="1" applyAlignment="1" applyProtection="1">
      <alignment horizontal="left" vertical="center" wrapText="1"/>
    </xf>
    <xf numFmtId="0" fontId="4" fillId="0" borderId="15" xfId="0" applyNumberFormat="1" applyFont="1" applyFill="1" applyBorder="1" applyAlignment="1" applyProtection="1">
      <alignment vertical="center"/>
    </xf>
    <xf numFmtId="0" fontId="4" fillId="0" borderId="14" xfId="0" applyNumberFormat="1" applyFont="1" applyFill="1" applyBorder="1" applyAlignment="1" applyProtection="1">
      <alignment vertical="center"/>
    </xf>
    <xf numFmtId="3" fontId="4" fillId="0" borderId="14" xfId="0" applyNumberFormat="1" applyFont="1" applyFill="1" applyBorder="1" applyAlignment="1" applyProtection="1">
      <alignment vertical="center"/>
    </xf>
    <xf numFmtId="0" fontId="11" fillId="7" borderId="14" xfId="0" applyNumberFormat="1" applyFont="1" applyFill="1" applyBorder="1" applyAlignment="1" applyProtection="1">
      <alignment vertical="center"/>
    </xf>
    <xf numFmtId="0" fontId="27" fillId="4" borderId="28" xfId="0" applyNumberFormat="1" applyFont="1" applyFill="1" applyBorder="1" applyAlignment="1" applyProtection="1">
      <alignment horizontal="center" vertical="center" wrapText="1"/>
    </xf>
    <xf numFmtId="0" fontId="46" fillId="0" borderId="35" xfId="0" applyFont="1" applyFill="1" applyBorder="1" applyAlignment="1" applyProtection="1">
      <alignment horizontal="center" vertical="center"/>
    </xf>
    <xf numFmtId="0" fontId="46" fillId="0" borderId="34" xfId="0" applyFont="1" applyFill="1" applyBorder="1" applyAlignment="1" applyProtection="1">
      <alignment horizontal="center" vertical="center"/>
    </xf>
    <xf numFmtId="0" fontId="27" fillId="0" borderId="1" xfId="0" applyFont="1" applyFill="1" applyBorder="1" applyAlignment="1" applyProtection="1">
      <alignment vertical="center"/>
    </xf>
    <xf numFmtId="44" fontId="11" fillId="0" borderId="14" xfId="5" applyFont="1" applyFill="1" applyBorder="1" applyAlignment="1" applyProtection="1">
      <alignment vertical="center"/>
    </xf>
    <xf numFmtId="0" fontId="43" fillId="4" borderId="12" xfId="0" applyNumberFormat="1" applyFont="1" applyFill="1" applyBorder="1" applyAlignment="1" applyProtection="1">
      <alignment horizontal="left" vertical="center" wrapText="1"/>
    </xf>
    <xf numFmtId="0" fontId="27" fillId="4" borderId="0" xfId="0" applyNumberFormat="1" applyFont="1" applyFill="1" applyAlignment="1" applyProtection="1">
      <alignment vertical="center" wrapText="1"/>
    </xf>
    <xf numFmtId="0" fontId="12" fillId="4" borderId="9" xfId="0" applyNumberFormat="1" applyFont="1" applyFill="1" applyBorder="1" applyAlignment="1" applyProtection="1">
      <alignment horizontal="center" vertical="center" wrapText="1"/>
    </xf>
    <xf numFmtId="0" fontId="27" fillId="0" borderId="16" xfId="0" applyFont="1" applyFill="1" applyBorder="1" applyAlignment="1" applyProtection="1">
      <alignment horizontal="center" vertical="center"/>
    </xf>
    <xf numFmtId="0" fontId="28" fillId="0" borderId="1" xfId="0" applyFont="1" applyFill="1" applyBorder="1" applyAlignment="1" applyProtection="1">
      <alignment horizontal="left" vertical="center"/>
    </xf>
    <xf numFmtId="0" fontId="28" fillId="0" borderId="16" xfId="0" applyFont="1" applyFill="1" applyBorder="1" applyAlignment="1" applyProtection="1">
      <alignment horizontal="left" vertical="center"/>
    </xf>
    <xf numFmtId="0" fontId="13" fillId="0" borderId="17" xfId="0" applyFont="1" applyFill="1" applyBorder="1" applyAlignment="1" applyProtection="1">
      <alignment horizontal="left" vertical="top"/>
    </xf>
    <xf numFmtId="0" fontId="13" fillId="0" borderId="1" xfId="0" applyFont="1" applyFill="1" applyBorder="1" applyAlignment="1" applyProtection="1">
      <alignment horizontal="left" vertical="top"/>
    </xf>
    <xf numFmtId="0" fontId="13" fillId="0" borderId="16" xfId="0" applyFont="1" applyFill="1" applyBorder="1" applyAlignment="1" applyProtection="1">
      <alignment horizontal="left" vertical="top"/>
    </xf>
    <xf numFmtId="0" fontId="27" fillId="0" borderId="16" xfId="0" applyFont="1" applyFill="1" applyBorder="1" applyAlignment="1" applyProtection="1">
      <alignment horizontal="center"/>
    </xf>
    <xf numFmtId="0" fontId="11" fillId="4" borderId="17" xfId="0" applyNumberFormat="1" applyFont="1" applyFill="1" applyBorder="1" applyAlignment="1" applyProtection="1">
      <alignment horizontal="center" vertical="center" wrapText="1"/>
    </xf>
    <xf numFmtId="0" fontId="11" fillId="4" borderId="1" xfId="0" applyNumberFormat="1" applyFont="1" applyFill="1" applyBorder="1" applyAlignment="1" applyProtection="1">
      <alignment horizontal="center" vertical="center" wrapText="1"/>
    </xf>
    <xf numFmtId="0" fontId="11" fillId="7" borderId="16" xfId="0" applyNumberFormat="1" applyFont="1" applyFill="1" applyBorder="1" applyAlignment="1" applyProtection="1">
      <alignment horizontal="center" vertical="center"/>
    </xf>
    <xf numFmtId="0" fontId="29" fillId="2" borderId="16" xfId="0" applyNumberFormat="1" applyFont="1" applyFill="1" applyBorder="1" applyAlignment="1" applyProtection="1">
      <alignment horizontal="right"/>
      <protection locked="0"/>
    </xf>
    <xf numFmtId="0" fontId="28" fillId="0" borderId="1" xfId="0" applyFont="1" applyFill="1" applyBorder="1" applyAlignment="1" applyProtection="1">
      <alignment horizontal="center" vertical="center"/>
    </xf>
    <xf numFmtId="167" fontId="11" fillId="0" borderId="24" xfId="0" applyNumberFormat="1" applyFont="1" applyFill="1" applyBorder="1" applyAlignment="1" applyProtection="1">
      <alignment horizontal="center" vertical="center"/>
    </xf>
    <xf numFmtId="167" fontId="11" fillId="0" borderId="22" xfId="0" applyNumberFormat="1" applyFont="1" applyFill="1" applyBorder="1" applyAlignment="1" applyProtection="1">
      <alignment horizontal="center" vertical="center"/>
    </xf>
    <xf numFmtId="0" fontId="11" fillId="0" borderId="23" xfId="0" applyNumberFormat="1" applyFont="1" applyFill="1" applyBorder="1" applyAlignment="1" applyProtection="1">
      <alignment horizontal="center" vertical="center"/>
    </xf>
    <xf numFmtId="0" fontId="11" fillId="0" borderId="22" xfId="0" applyNumberFormat="1" applyFont="1" applyFill="1" applyBorder="1" applyAlignment="1" applyProtection="1">
      <alignment horizontal="center" vertical="center"/>
    </xf>
    <xf numFmtId="0" fontId="11" fillId="7" borderId="17" xfId="0" applyNumberFormat="1" applyFont="1" applyFill="1" applyBorder="1" applyAlignment="1" applyProtection="1">
      <alignment horizontal="center" vertical="center"/>
    </xf>
    <xf numFmtId="0" fontId="11" fillId="0" borderId="17" xfId="0" applyFont="1" applyFill="1" applyBorder="1" applyAlignment="1" applyProtection="1">
      <alignment horizontal="left" vertical="center"/>
    </xf>
    <xf numFmtId="0" fontId="11" fillId="0" borderId="1" xfId="0" applyFont="1" applyFill="1" applyBorder="1" applyAlignment="1" applyProtection="1">
      <alignment horizontal="left" vertical="center"/>
    </xf>
    <xf numFmtId="0" fontId="11" fillId="0" borderId="16" xfId="0" applyFont="1" applyFill="1" applyBorder="1" applyAlignment="1" applyProtection="1">
      <alignment horizontal="left" vertical="center" wrapText="1"/>
    </xf>
    <xf numFmtId="0" fontId="30" fillId="7" borderId="1" xfId="0" applyNumberFormat="1" applyFont="1" applyFill="1" applyBorder="1" applyAlignment="1" applyProtection="1">
      <alignment horizontal="left" vertical="center" wrapText="1"/>
    </xf>
    <xf numFmtId="0" fontId="42" fillId="0" borderId="1" xfId="4" applyNumberFormat="1" applyFont="1" applyFill="1" applyBorder="1" applyAlignment="1" applyProtection="1">
      <alignment horizontal="center" vertical="center"/>
    </xf>
    <xf numFmtId="0" fontId="11" fillId="7" borderId="1" xfId="0" applyNumberFormat="1" applyFont="1" applyFill="1" applyBorder="1" applyAlignment="1" applyProtection="1">
      <alignment horizontal="left" vertical="center"/>
    </xf>
    <xf numFmtId="0" fontId="27" fillId="0" borderId="17" xfId="0" applyFont="1" applyFill="1" applyBorder="1" applyAlignment="1" applyProtection="1">
      <alignment horizontal="left" vertical="center"/>
    </xf>
    <xf numFmtId="0" fontId="27" fillId="0" borderId="1" xfId="0" applyFont="1" applyFill="1" applyBorder="1" applyAlignment="1" applyProtection="1">
      <alignment horizontal="left" vertical="center"/>
    </xf>
    <xf numFmtId="0" fontId="4" fillId="0" borderId="17" xfId="0" applyNumberFormat="1"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12" fillId="7" borderId="17" xfId="0" applyNumberFormat="1" applyFont="1" applyFill="1" applyBorder="1" applyAlignment="1" applyProtection="1">
      <alignment vertical="center"/>
    </xf>
    <xf numFmtId="14" fontId="27" fillId="2" borderId="1" xfId="0" applyNumberFormat="1" applyFont="1" applyFill="1" applyBorder="1" applyAlignment="1" applyProtection="1">
      <alignment horizontal="right"/>
      <protection locked="0"/>
    </xf>
    <xf numFmtId="0" fontId="15" fillId="2" borderId="15" xfId="0" applyNumberFormat="1" applyFont="1" applyFill="1" applyBorder="1" applyAlignment="1" applyProtection="1">
      <alignment horizontal="left"/>
      <protection locked="0"/>
    </xf>
    <xf numFmtId="0" fontId="15" fillId="2" borderId="14" xfId="0" applyNumberFormat="1" applyFont="1" applyFill="1" applyBorder="1" applyAlignment="1" applyProtection="1">
      <alignment horizontal="left"/>
      <protection locked="0"/>
    </xf>
    <xf numFmtId="0" fontId="15" fillId="2" borderId="13" xfId="0" applyNumberFormat="1" applyFont="1" applyFill="1" applyBorder="1" applyAlignment="1" applyProtection="1">
      <alignment horizontal="left"/>
      <protection locked="0"/>
    </xf>
    <xf numFmtId="0" fontId="11" fillId="0" borderId="17" xfId="0" applyNumberFormat="1" applyFont="1" applyFill="1" applyBorder="1" applyAlignment="1" applyProtection="1">
      <alignment horizontal="center" vertical="center"/>
    </xf>
    <xf numFmtId="0" fontId="11" fillId="7" borderId="1"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30" fillId="4" borderId="1" xfId="0" applyNumberFormat="1" applyFont="1" applyFill="1" applyBorder="1" applyAlignment="1" applyProtection="1">
      <alignment horizontal="left" vertical="center" wrapText="1"/>
    </xf>
    <xf numFmtId="14" fontId="30" fillId="4" borderId="1" xfId="0" applyNumberFormat="1" applyFont="1" applyFill="1" applyBorder="1" applyAlignment="1" applyProtection="1">
      <alignment horizontal="left" vertical="center" wrapText="1"/>
    </xf>
    <xf numFmtId="0" fontId="30" fillId="4" borderId="1" xfId="0" applyNumberFormat="1" applyFont="1" applyFill="1" applyBorder="1" applyAlignment="1" applyProtection="1">
      <alignment horizontal="center" vertical="center" wrapText="1"/>
    </xf>
    <xf numFmtId="0" fontId="27" fillId="0" borderId="40" xfId="0" applyNumberFormat="1" applyFont="1" applyFill="1" applyBorder="1" applyAlignment="1" applyProtection="1">
      <alignment horizontal="center" vertical="center" wrapText="1"/>
    </xf>
    <xf numFmtId="0" fontId="27" fillId="0" borderId="39" xfId="0" applyNumberFormat="1" applyFont="1" applyFill="1" applyBorder="1" applyAlignment="1" applyProtection="1">
      <alignment horizontal="center" vertical="center" wrapText="1"/>
    </xf>
    <xf numFmtId="0" fontId="15" fillId="8" borderId="17" xfId="0" applyNumberFormat="1" applyFont="1" applyFill="1" applyBorder="1" applyAlignment="1" applyProtection="1">
      <alignment horizontal="center" vertical="center"/>
    </xf>
    <xf numFmtId="0" fontId="15" fillId="8" borderId="1" xfId="0" applyNumberFormat="1" applyFont="1" applyFill="1" applyBorder="1" applyAlignment="1" applyProtection="1">
      <alignment horizontal="center" vertical="center"/>
    </xf>
    <xf numFmtId="0" fontId="15" fillId="8" borderId="16" xfId="0" applyNumberFormat="1" applyFont="1" applyFill="1" applyBorder="1" applyAlignment="1" applyProtection="1">
      <alignment horizontal="center" vertical="center"/>
    </xf>
    <xf numFmtId="0" fontId="15" fillId="0" borderId="17" xfId="0" applyFont="1" applyFill="1" applyBorder="1" applyAlignment="1" applyProtection="1">
      <alignment horizontal="left"/>
    </xf>
    <xf numFmtId="0" fontId="15" fillId="0" borderId="1" xfId="0" applyFont="1" applyFill="1" applyBorder="1" applyAlignment="1" applyProtection="1">
      <alignment horizontal="left"/>
    </xf>
    <xf numFmtId="0" fontId="15" fillId="0" borderId="16" xfId="0" applyFont="1" applyFill="1" applyBorder="1" applyAlignment="1" applyProtection="1">
      <alignment horizontal="left"/>
    </xf>
    <xf numFmtId="0" fontId="15" fillId="10" borderId="17" xfId="0" applyNumberFormat="1" applyFont="1" applyFill="1" applyBorder="1" applyAlignment="1" applyProtection="1">
      <alignment horizontal="center" vertical="center"/>
      <protection locked="0"/>
    </xf>
    <xf numFmtId="0" fontId="15" fillId="10" borderId="1" xfId="0" applyNumberFormat="1" applyFont="1" applyFill="1" applyBorder="1" applyAlignment="1" applyProtection="1">
      <alignment horizontal="center" vertical="center"/>
      <protection locked="0"/>
    </xf>
    <xf numFmtId="0" fontId="27" fillId="2" borderId="16" xfId="0" applyNumberFormat="1" applyFont="1" applyFill="1" applyBorder="1" applyAlignment="1" applyProtection="1">
      <alignment horizontal="center"/>
      <protection locked="0"/>
    </xf>
    <xf numFmtId="0" fontId="47" fillId="0" borderId="17" xfId="0" applyFont="1" applyFill="1" applyBorder="1" applyAlignment="1" applyProtection="1">
      <alignment horizontal="center" vertical="center"/>
    </xf>
    <xf numFmtId="0" fontId="47" fillId="0" borderId="1" xfId="0" applyFont="1" applyFill="1" applyBorder="1" applyAlignment="1" applyProtection="1">
      <alignment horizontal="center" vertical="center"/>
    </xf>
    <xf numFmtId="0" fontId="47" fillId="0" borderId="16" xfId="0" applyFont="1" applyFill="1" applyBorder="1" applyAlignment="1" applyProtection="1">
      <alignment horizontal="center" vertical="center"/>
    </xf>
    <xf numFmtId="0" fontId="11" fillId="0" borderId="26" xfId="0" applyNumberFormat="1" applyFont="1" applyFill="1" applyBorder="1" applyAlignment="1" applyProtection="1">
      <alignment vertical="top" wrapText="1"/>
    </xf>
    <xf numFmtId="0" fontId="11" fillId="0" borderId="8" xfId="0" applyNumberFormat="1" applyFont="1" applyFill="1" applyBorder="1" applyAlignment="1" applyProtection="1">
      <alignment vertical="top" wrapText="1"/>
    </xf>
    <xf numFmtId="0" fontId="11" fillId="0" borderId="25" xfId="0" applyNumberFormat="1" applyFont="1" applyFill="1" applyBorder="1" applyAlignment="1" applyProtection="1">
      <alignment vertical="top" wrapText="1"/>
    </xf>
    <xf numFmtId="0" fontId="6" fillId="0" borderId="26" xfId="0" applyNumberFormat="1" applyFont="1" applyFill="1" applyBorder="1" applyAlignment="1" applyProtection="1">
      <alignment vertical="top" wrapText="1"/>
    </xf>
    <xf numFmtId="0" fontId="6" fillId="0" borderId="8" xfId="0" applyNumberFormat="1" applyFont="1" applyFill="1" applyBorder="1" applyAlignment="1" applyProtection="1">
      <alignment vertical="top" wrapText="1"/>
    </xf>
    <xf numFmtId="0" fontId="6" fillId="0" borderId="25" xfId="0" applyFont="1" applyFill="1" applyBorder="1" applyAlignment="1" applyProtection="1">
      <alignment vertical="top" wrapText="1"/>
    </xf>
    <xf numFmtId="0" fontId="15" fillId="2" borderId="1" xfId="0" applyNumberFormat="1" applyFont="1" applyFill="1" applyBorder="1" applyAlignment="1" applyProtection="1">
      <alignment horizontal="right"/>
      <protection locked="0"/>
    </xf>
    <xf numFmtId="0" fontId="15" fillId="10" borderId="17" xfId="0" applyNumberFormat="1" applyFont="1" applyFill="1" applyBorder="1" applyAlignment="1" applyProtection="1">
      <alignment horizontal="center" vertical="center"/>
    </xf>
    <xf numFmtId="0" fontId="15" fillId="10" borderId="1" xfId="0" applyNumberFormat="1" applyFont="1" applyFill="1" applyBorder="1" applyAlignment="1" applyProtection="1">
      <alignment horizontal="center" vertical="center"/>
    </xf>
    <xf numFmtId="0" fontId="15" fillId="10" borderId="16" xfId="0" applyNumberFormat="1" applyFont="1" applyFill="1" applyBorder="1" applyAlignment="1" applyProtection="1">
      <alignment horizontal="center" vertical="center"/>
    </xf>
    <xf numFmtId="0" fontId="11" fillId="0" borderId="17" xfId="0" applyFont="1" applyFill="1" applyBorder="1" applyAlignment="1" applyProtection="1">
      <alignment horizontal="left"/>
    </xf>
    <xf numFmtId="0" fontId="11" fillId="0" borderId="1" xfId="0" applyFont="1" applyFill="1" applyBorder="1" applyAlignment="1" applyProtection="1">
      <alignment horizontal="left"/>
    </xf>
    <xf numFmtId="0" fontId="11" fillId="0" borderId="16" xfId="0" applyFont="1" applyFill="1" applyBorder="1" applyAlignment="1" applyProtection="1">
      <alignment horizontal="left"/>
    </xf>
    <xf numFmtId="0" fontId="15" fillId="4" borderId="16" xfId="0" applyNumberFormat="1" applyFont="1" applyFill="1" applyBorder="1" applyAlignment="1" applyProtection="1">
      <alignment horizontal="right"/>
      <protection locked="0"/>
    </xf>
    <xf numFmtId="0" fontId="15" fillId="0" borderId="26" xfId="0" applyFont="1" applyFill="1" applyBorder="1" applyAlignment="1" applyProtection="1">
      <alignment horizontal="left"/>
    </xf>
    <xf numFmtId="0" fontId="15" fillId="0" borderId="8" xfId="0" applyNumberFormat="1" applyFont="1" applyFill="1" applyBorder="1" applyAlignment="1" applyProtection="1">
      <alignment horizontal="left"/>
    </xf>
    <xf numFmtId="0" fontId="15" fillId="0" borderId="25" xfId="0" applyFont="1" applyFill="1" applyBorder="1" applyAlignment="1" applyProtection="1">
      <alignment horizontal="left"/>
    </xf>
    <xf numFmtId="0" fontId="12" fillId="7" borderId="1" xfId="0" applyNumberFormat="1" applyFont="1" applyFill="1" applyBorder="1" applyAlignment="1" applyProtection="1">
      <alignment horizontal="left" vertical="center"/>
      <protection locked="0"/>
    </xf>
    <xf numFmtId="0" fontId="12" fillId="7" borderId="16" xfId="0" applyNumberFormat="1" applyFont="1" applyFill="1" applyBorder="1" applyAlignment="1" applyProtection="1">
      <alignment horizontal="left" vertical="center"/>
      <protection locked="0"/>
    </xf>
    <xf numFmtId="0" fontId="15" fillId="0" borderId="17" xfId="0" applyFont="1" applyFill="1" applyBorder="1" applyAlignment="1" applyProtection="1">
      <alignment horizontal="left"/>
      <protection locked="0"/>
    </xf>
    <xf numFmtId="0" fontId="15" fillId="0" borderId="1" xfId="0" applyFont="1" applyFill="1" applyBorder="1" applyAlignment="1" applyProtection="1">
      <alignment horizontal="left"/>
      <protection locked="0"/>
    </xf>
    <xf numFmtId="0" fontId="12" fillId="7" borderId="17" xfId="0" applyNumberFormat="1" applyFont="1" applyFill="1" applyBorder="1" applyAlignment="1" applyProtection="1">
      <alignment horizontal="center" vertical="center"/>
      <protection locked="0"/>
    </xf>
    <xf numFmtId="0" fontId="27" fillId="2" borderId="1" xfId="0" applyNumberFormat="1" applyFont="1" applyFill="1" applyBorder="1" applyAlignment="1" applyProtection="1">
      <alignment horizontal="center"/>
      <protection locked="0"/>
    </xf>
    <xf numFmtId="0" fontId="15" fillId="4" borderId="39" xfId="0" applyNumberFormat="1" applyFont="1" applyFill="1" applyBorder="1" applyAlignment="1" applyProtection="1">
      <alignment horizontal="right"/>
      <protection locked="0"/>
    </xf>
    <xf numFmtId="0" fontId="15" fillId="2" borderId="18" xfId="0" applyNumberFormat="1" applyFont="1" applyFill="1" applyBorder="1" applyAlignment="1" applyProtection="1">
      <alignment horizontal="right"/>
      <protection locked="0"/>
    </xf>
    <xf numFmtId="0" fontId="15" fillId="4" borderId="1" xfId="0" applyNumberFormat="1" applyFont="1" applyFill="1" applyBorder="1" applyAlignment="1" applyProtection="1">
      <alignment horizontal="right"/>
      <protection locked="0"/>
    </xf>
    <xf numFmtId="0" fontId="15" fillId="2" borderId="17" xfId="0" applyNumberFormat="1" applyFont="1" applyFill="1" applyBorder="1" applyAlignment="1" applyProtection="1">
      <alignment horizontal="left"/>
      <protection locked="0"/>
    </xf>
    <xf numFmtId="0" fontId="15" fillId="2" borderId="1" xfId="0" applyNumberFormat="1" applyFont="1" applyFill="1" applyBorder="1" applyAlignment="1" applyProtection="1">
      <alignment horizontal="left"/>
      <protection locked="0"/>
    </xf>
    <xf numFmtId="0" fontId="15" fillId="2" borderId="16" xfId="0" applyNumberFormat="1" applyFont="1" applyFill="1" applyBorder="1" applyAlignment="1" applyProtection="1">
      <alignment horizontal="left"/>
      <protection locked="0"/>
    </xf>
    <xf numFmtId="14" fontId="27" fillId="2" borderId="1" xfId="0" applyNumberFormat="1" applyFont="1" applyFill="1" applyBorder="1" applyAlignment="1" applyProtection="1">
      <protection locked="0"/>
    </xf>
    <xf numFmtId="0" fontId="11" fillId="10" borderId="17" xfId="0" applyNumberFormat="1" applyFont="1" applyFill="1" applyBorder="1" applyAlignment="1" applyProtection="1">
      <alignment horizontal="center" vertical="center"/>
    </xf>
    <xf numFmtId="0" fontId="11" fillId="10" borderId="1" xfId="0" applyNumberFormat="1" applyFont="1" applyFill="1" applyBorder="1" applyAlignment="1" applyProtection="1">
      <alignment horizontal="center" vertical="center"/>
    </xf>
    <xf numFmtId="0" fontId="15" fillId="10" borderId="16" xfId="0" applyNumberFormat="1" applyFont="1" applyFill="1" applyBorder="1" applyAlignment="1" applyProtection="1">
      <alignment horizontal="center" vertical="center"/>
      <protection locked="0"/>
    </xf>
    <xf numFmtId="0" fontId="15" fillId="0" borderId="15" xfId="0" applyFont="1" applyFill="1" applyBorder="1" applyAlignment="1" applyProtection="1">
      <alignment horizontal="left" vertical="center"/>
    </xf>
    <xf numFmtId="0" fontId="15" fillId="0" borderId="14" xfId="0" applyFont="1" applyFill="1" applyBorder="1" applyAlignment="1" applyProtection="1">
      <alignment horizontal="left" vertical="center"/>
    </xf>
    <xf numFmtId="0" fontId="15" fillId="0" borderId="13" xfId="0" applyFont="1" applyFill="1" applyBorder="1" applyAlignment="1" applyProtection="1">
      <alignment horizontal="left" vertical="center"/>
    </xf>
    <xf numFmtId="0" fontId="11" fillId="0" borderId="17" xfId="0" applyFont="1" applyFill="1" applyBorder="1" applyProtection="1"/>
    <xf numFmtId="0" fontId="15" fillId="0" borderId="16" xfId="0" applyFont="1" applyFill="1" applyBorder="1" applyAlignment="1" applyProtection="1">
      <alignment horizontal="left"/>
      <protection locked="0"/>
    </xf>
    <xf numFmtId="0" fontId="12" fillId="7" borderId="1" xfId="0" applyNumberFormat="1" applyFont="1" applyFill="1" applyBorder="1" applyAlignment="1" applyProtection="1">
      <alignment horizontal="center" vertical="center"/>
      <protection locked="0"/>
    </xf>
    <xf numFmtId="0" fontId="12" fillId="7" borderId="16" xfId="0" applyNumberFormat="1" applyFont="1" applyFill="1" applyBorder="1" applyAlignment="1" applyProtection="1">
      <alignment horizontal="center" vertical="center"/>
      <protection locked="0"/>
    </xf>
    <xf numFmtId="0" fontId="12" fillId="7" borderId="1" xfId="0" applyNumberFormat="1" applyFont="1" applyFill="1" applyBorder="1" applyAlignment="1" applyProtection="1">
      <alignment horizontal="center" vertical="center" wrapText="1"/>
      <protection locked="0"/>
    </xf>
    <xf numFmtId="0" fontId="27" fillId="2" borderId="1" xfId="0" applyNumberFormat="1" applyFont="1" applyFill="1" applyBorder="1" applyAlignment="1" applyProtection="1">
      <protection locked="0"/>
    </xf>
    <xf numFmtId="0" fontId="27" fillId="2" borderId="16" xfId="0" applyNumberFormat="1" applyFont="1" applyFill="1" applyBorder="1" applyAlignment="1" applyProtection="1">
      <protection locked="0"/>
    </xf>
    <xf numFmtId="0" fontId="11" fillId="0" borderId="1" xfId="0" applyFont="1" applyFill="1" applyBorder="1" applyProtection="1"/>
    <xf numFmtId="0" fontId="15" fillId="2" borderId="16" xfId="0" applyNumberFormat="1" applyFont="1" applyFill="1" applyBorder="1" applyAlignment="1" applyProtection="1">
      <alignment horizontal="right"/>
      <protection locked="0"/>
    </xf>
    <xf numFmtId="0" fontId="12" fillId="7" borderId="17" xfId="0" applyNumberFormat="1" applyFont="1" applyFill="1" applyBorder="1" applyAlignment="1" applyProtection="1">
      <alignment horizontal="center" vertical="center" wrapText="1"/>
      <protection locked="0"/>
    </xf>
    <xf numFmtId="0" fontId="15" fillId="10" borderId="17" xfId="0" applyNumberFormat="1" applyFont="1" applyFill="1" applyBorder="1" applyAlignment="1" applyProtection="1">
      <alignment horizontal="center" vertical="center" wrapText="1"/>
    </xf>
    <xf numFmtId="0" fontId="15" fillId="10" borderId="1" xfId="0" applyNumberFormat="1" applyFont="1" applyFill="1" applyBorder="1" applyAlignment="1" applyProtection="1">
      <alignment horizontal="center" vertical="center" wrapText="1"/>
    </xf>
    <xf numFmtId="0" fontId="15" fillId="10" borderId="16" xfId="0" applyNumberFormat="1" applyFont="1" applyFill="1" applyBorder="1" applyAlignment="1" applyProtection="1">
      <alignment horizontal="center" vertical="center" wrapText="1"/>
    </xf>
    <xf numFmtId="0" fontId="11" fillId="7" borderId="17" xfId="0" applyNumberFormat="1" applyFont="1" applyFill="1" applyBorder="1" applyAlignment="1" applyProtection="1">
      <alignment horizontal="left" vertical="center" wrapText="1"/>
    </xf>
    <xf numFmtId="0" fontId="4" fillId="0" borderId="17" xfId="0" applyFont="1" applyFill="1" applyBorder="1" applyProtection="1"/>
    <xf numFmtId="0" fontId="4" fillId="0" borderId="22" xfId="0" applyFont="1" applyFill="1" applyBorder="1" applyAlignment="1" applyProtection="1">
      <alignment horizontal="center" vertical="center" wrapText="1"/>
    </xf>
    <xf numFmtId="0" fontId="4" fillId="0" borderId="24" xfId="0" applyFont="1" applyFill="1" applyBorder="1" applyAlignment="1" applyProtection="1">
      <alignment horizontal="center" vertical="center" wrapText="1"/>
    </xf>
    <xf numFmtId="0" fontId="12" fillId="7" borderId="16" xfId="0" applyNumberFormat="1" applyFont="1" applyFill="1" applyBorder="1" applyAlignment="1" applyProtection="1">
      <alignment horizontal="left" vertical="center" wrapText="1"/>
    </xf>
    <xf numFmtId="0" fontId="27" fillId="0" borderId="17" xfId="0" applyNumberFormat="1" applyFont="1" applyFill="1" applyBorder="1" applyAlignment="1" applyProtection="1">
      <alignment horizontal="center" vertical="center"/>
    </xf>
    <xf numFmtId="0" fontId="27" fillId="0" borderId="1" xfId="0" applyFont="1" applyFill="1" applyBorder="1" applyAlignment="1" applyProtection="1">
      <alignment horizontal="center" vertical="center"/>
    </xf>
    <xf numFmtId="0" fontId="27" fillId="0" borderId="17"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44" fillId="7" borderId="1" xfId="0" applyNumberFormat="1" applyFont="1" applyFill="1" applyBorder="1" applyAlignment="1" applyProtection="1">
      <alignment horizontal="center" vertical="center" wrapText="1"/>
    </xf>
    <xf numFmtId="49" fontId="12" fillId="0" borderId="17" xfId="0" applyNumberFormat="1" applyFont="1" applyFill="1" applyBorder="1" applyAlignment="1" applyProtection="1">
      <alignment horizontal="center" vertical="center"/>
      <protection locked="0"/>
    </xf>
    <xf numFmtId="49" fontId="12" fillId="0" borderId="1" xfId="0" applyNumberFormat="1" applyFont="1" applyFill="1" applyBorder="1" applyAlignment="1" applyProtection="1">
      <alignment horizontal="center" vertical="center"/>
      <protection locked="0"/>
    </xf>
    <xf numFmtId="0" fontId="11" fillId="7" borderId="1" xfId="0" applyNumberFormat="1" applyFont="1" applyFill="1" applyBorder="1" applyAlignment="1" applyProtection="1">
      <alignment horizontal="left" vertical="center" wrapText="1"/>
    </xf>
    <xf numFmtId="0" fontId="11" fillId="7" borderId="16" xfId="0" applyNumberFormat="1" applyFont="1" applyFill="1" applyBorder="1" applyAlignment="1" applyProtection="1">
      <alignment horizontal="left" vertical="center" wrapText="1"/>
    </xf>
    <xf numFmtId="0" fontId="5" fillId="0" borderId="17" xfId="0"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xf>
    <xf numFmtId="0" fontId="5" fillId="0" borderId="24" xfId="0" applyNumberFormat="1" applyFont="1" applyFill="1" applyBorder="1" applyAlignment="1" applyProtection="1">
      <alignment horizontal="center" vertical="center" wrapText="1"/>
    </xf>
    <xf numFmtId="0" fontId="12" fillId="7" borderId="24" xfId="0" applyNumberFormat="1" applyFont="1" applyFill="1" applyBorder="1" applyAlignment="1" applyProtection="1">
      <alignment horizontal="left" wrapText="1"/>
    </xf>
    <xf numFmtId="0" fontId="12" fillId="7" borderId="22" xfId="0" applyNumberFormat="1" applyFont="1" applyFill="1" applyBorder="1" applyAlignment="1" applyProtection="1">
      <alignment horizontal="left" wrapText="1"/>
    </xf>
    <xf numFmtId="0" fontId="27" fillId="0" borderId="17" xfId="0" applyFont="1" applyFill="1" applyBorder="1" applyAlignment="1" applyProtection="1">
      <alignment horizontal="center"/>
    </xf>
    <xf numFmtId="0" fontId="27" fillId="0" borderId="1" xfId="0" applyFont="1" applyFill="1" applyBorder="1" applyAlignment="1" applyProtection="1">
      <alignment horizontal="center"/>
    </xf>
    <xf numFmtId="0" fontId="11" fillId="0" borderId="16" xfId="0" applyFont="1" applyFill="1" applyBorder="1" applyAlignment="1" applyProtection="1">
      <alignment horizontal="center" vertical="center" wrapText="1"/>
    </xf>
    <xf numFmtId="0" fontId="11" fillId="0" borderId="17"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wrapText="1"/>
    </xf>
    <xf numFmtId="0" fontId="27" fillId="0" borderId="17" xfId="0" applyFont="1" applyFill="1" applyBorder="1" applyAlignment="1" applyProtection="1">
      <alignment horizontal="center" wrapText="1"/>
    </xf>
    <xf numFmtId="0" fontId="27" fillId="0" borderId="1" xfId="0" applyFont="1" applyFill="1" applyBorder="1" applyAlignment="1" applyProtection="1">
      <alignment horizontal="center" wrapText="1"/>
    </xf>
    <xf numFmtId="0" fontId="27" fillId="0" borderId="16" xfId="0" applyFont="1" applyFill="1" applyBorder="1" applyAlignment="1" applyProtection="1">
      <alignment horizontal="center" wrapText="1"/>
    </xf>
    <xf numFmtId="0" fontId="27" fillId="0" borderId="17" xfId="0" applyNumberFormat="1" applyFont="1" applyFill="1" applyBorder="1" applyAlignment="1" applyProtection="1"/>
    <xf numFmtId="0" fontId="27" fillId="0" borderId="1" xfId="0" applyFont="1" applyFill="1" applyBorder="1" applyProtection="1"/>
    <xf numFmtId="0" fontId="11" fillId="7" borderId="16" xfId="0" applyNumberFormat="1" applyFont="1" applyFill="1" applyBorder="1" applyAlignment="1" applyProtection="1">
      <alignment horizontal="center" vertical="center" wrapText="1"/>
    </xf>
    <xf numFmtId="9" fontId="27" fillId="0" borderId="1" xfId="0" applyNumberFormat="1" applyFont="1" applyFill="1" applyBorder="1" applyAlignment="1" applyProtection="1">
      <alignment wrapText="1"/>
    </xf>
    <xf numFmtId="0" fontId="11" fillId="7" borderId="17" xfId="0" applyNumberFormat="1" applyFont="1" applyFill="1" applyBorder="1" applyAlignment="1" applyProtection="1">
      <alignment horizontal="center" vertical="center" wrapText="1"/>
    </xf>
    <xf numFmtId="0" fontId="11" fillId="7" borderId="1" xfId="0" applyNumberFormat="1" applyFont="1" applyFill="1" applyBorder="1" applyAlignment="1" applyProtection="1">
      <alignment horizontal="center" vertical="center" wrapText="1"/>
    </xf>
    <xf numFmtId="0" fontId="27" fillId="0" borderId="17" xfId="0" applyFont="1" applyFill="1" applyBorder="1" applyAlignment="1" applyProtection="1">
      <alignment wrapText="1"/>
    </xf>
    <xf numFmtId="0" fontId="15" fillId="0" borderId="17" xfId="0" applyFont="1" applyFill="1" applyBorder="1" applyAlignment="1" applyProtection="1">
      <alignment horizontal="left" wrapText="1"/>
    </xf>
    <xf numFmtId="0" fontId="15" fillId="0" borderId="1" xfId="0" applyFont="1" applyFill="1" applyBorder="1" applyAlignment="1" applyProtection="1">
      <alignment horizontal="left" wrapText="1"/>
    </xf>
    <xf numFmtId="0" fontId="15" fillId="0" borderId="16" xfId="0" applyFont="1" applyFill="1" applyBorder="1" applyAlignment="1" applyProtection="1">
      <alignment horizontal="left" wrapText="1"/>
    </xf>
    <xf numFmtId="0" fontId="27" fillId="0" borderId="1" xfId="0" applyFont="1" applyFill="1" applyBorder="1" applyAlignment="1" applyProtection="1">
      <alignment wrapText="1"/>
    </xf>
    <xf numFmtId="0" fontId="27" fillId="0" borderId="16" xfId="0" applyFont="1" applyFill="1" applyBorder="1" applyAlignment="1" applyProtection="1">
      <alignment wrapText="1"/>
    </xf>
    <xf numFmtId="0" fontId="6" fillId="0" borderId="3" xfId="0" applyFont="1" applyFill="1" applyBorder="1" applyAlignment="1" applyProtection="1">
      <alignment horizontal="right" vertical="top" wrapText="1"/>
    </xf>
    <xf numFmtId="0" fontId="6" fillId="0" borderId="4" xfId="0" applyFont="1" applyFill="1" applyBorder="1" applyAlignment="1" applyProtection="1">
      <alignment vertical="top" wrapText="1"/>
    </xf>
    <xf numFmtId="0" fontId="31" fillId="0" borderId="4" xfId="0" applyFont="1" applyFill="1" applyBorder="1" applyAlignment="1" applyProtection="1">
      <alignment vertical="top" wrapText="1"/>
    </xf>
    <xf numFmtId="166" fontId="8" fillId="0" borderId="1" xfId="0" applyNumberFormat="1" applyFont="1" applyFill="1" applyBorder="1" applyAlignment="1" applyProtection="1">
      <alignment horizontal="left" vertical="center" wrapText="1"/>
    </xf>
    <xf numFmtId="166" fontId="8" fillId="0" borderId="1" xfId="0" applyNumberFormat="1" applyFont="1" applyFill="1" applyBorder="1" applyAlignment="1" applyProtection="1">
      <alignment horizontal="center" vertical="center" wrapText="1"/>
    </xf>
    <xf numFmtId="0" fontId="7" fillId="0" borderId="1" xfId="0" applyFont="1" applyFill="1" applyBorder="1" applyAlignment="1" applyProtection="1">
      <alignment horizontal="center"/>
    </xf>
    <xf numFmtId="166" fontId="19" fillId="0" borderId="1" xfId="0" applyNumberFormat="1" applyFont="1" applyFill="1" applyBorder="1" applyAlignment="1" applyProtection="1">
      <alignment horizontal="center" vertical="center" wrapText="1"/>
    </xf>
    <xf numFmtId="166" fontId="19" fillId="0" borderId="1" xfId="0" applyNumberFormat="1" applyFont="1" applyFill="1" applyBorder="1" applyAlignment="1" applyProtection="1">
      <alignment horizontal="right" vertical="center" wrapText="1"/>
    </xf>
    <xf numFmtId="0" fontId="0" fillId="0" borderId="5" xfId="0" applyFill="1" applyBorder="1" applyProtection="1"/>
    <xf numFmtId="0" fontId="5" fillId="0" borderId="5" xfId="0" applyFont="1" applyFill="1" applyBorder="1" applyAlignment="1" applyProtection="1">
      <alignment vertical="center" wrapText="1"/>
    </xf>
    <xf numFmtId="165" fontId="0" fillId="0" borderId="5" xfId="0" applyNumberFormat="1" applyFill="1" applyBorder="1" applyProtection="1"/>
    <xf numFmtId="2" fontId="32" fillId="0" borderId="6" xfId="0" applyNumberFormat="1" applyFont="1" applyFill="1" applyBorder="1" applyProtection="1">
      <protection locked="0"/>
    </xf>
    <xf numFmtId="0" fontId="41" fillId="0" borderId="3" xfId="0" applyFont="1" applyFill="1" applyBorder="1" applyAlignment="1" applyProtection="1">
      <alignment horizontal="right" vertical="top" wrapText="1"/>
    </xf>
    <xf numFmtId="0" fontId="6" fillId="0" borderId="7" xfId="0" applyFont="1" applyFill="1" applyBorder="1" applyAlignment="1" applyProtection="1">
      <alignment vertical="top" wrapText="1"/>
    </xf>
    <xf numFmtId="0" fontId="6" fillId="0" borderId="2" xfId="0" applyFont="1" applyFill="1" applyBorder="1" applyAlignment="1" applyProtection="1">
      <alignment vertical="top" wrapText="1"/>
    </xf>
    <xf numFmtId="0" fontId="6" fillId="0" borderId="3" xfId="0" applyFont="1" applyFill="1" applyBorder="1" applyAlignment="1" applyProtection="1">
      <alignment vertical="top" wrapText="1"/>
    </xf>
    <xf numFmtId="0" fontId="6" fillId="0" borderId="2" xfId="0" applyNumberFormat="1" applyFont="1" applyFill="1" applyBorder="1" applyAlignment="1" applyProtection="1">
      <alignment horizontal="justify" vertical="top" wrapText="1"/>
    </xf>
    <xf numFmtId="0" fontId="6" fillId="0" borderId="4" xfId="0" applyNumberFormat="1" applyFont="1" applyFill="1" applyBorder="1" applyAlignment="1" applyProtection="1">
      <alignment horizontal="justify" vertical="top" wrapText="1"/>
    </xf>
    <xf numFmtId="0" fontId="6" fillId="0" borderId="3" xfId="0" applyNumberFormat="1" applyFont="1" applyFill="1" applyBorder="1" applyAlignment="1" applyProtection="1">
      <alignment horizontal="justify" vertical="top" wrapText="1"/>
    </xf>
    <xf numFmtId="0" fontId="6" fillId="0" borderId="4" xfId="0" applyNumberFormat="1" applyFont="1" applyFill="1" applyBorder="1" applyAlignment="1" applyProtection="1">
      <alignment horizontal="right" vertical="top" wrapText="1"/>
    </xf>
    <xf numFmtId="0" fontId="31" fillId="0" borderId="2" xfId="0" applyNumberFormat="1" applyFont="1" applyFill="1" applyBorder="1" applyAlignment="1" applyProtection="1">
      <alignment vertical="top" wrapText="1"/>
    </xf>
    <xf numFmtId="0" fontId="6" fillId="0" borderId="7" xfId="0" applyNumberFormat="1" applyFont="1" applyFill="1" applyBorder="1" applyAlignment="1" applyProtection="1">
      <alignment horizontal="justify" vertical="top" wrapText="1"/>
    </xf>
    <xf numFmtId="0" fontId="34" fillId="0" borderId="3" xfId="0" applyNumberFormat="1" applyFont="1" applyFill="1" applyBorder="1" applyAlignment="1" applyProtection="1">
      <alignment horizontal="right" vertical="top" wrapText="1"/>
    </xf>
    <xf numFmtId="0" fontId="0" fillId="0" borderId="8" xfId="0" applyNumberFormat="1" applyFill="1" applyBorder="1" applyAlignment="1" applyProtection="1"/>
    <xf numFmtId="0" fontId="14" fillId="0" borderId="8" xfId="0" applyFont="1" applyFill="1" applyBorder="1" applyAlignment="1" applyProtection="1">
      <alignment horizontal="left" vertical="center" wrapText="1"/>
    </xf>
    <xf numFmtId="0" fontId="14" fillId="0" borderId="8" xfId="0" applyFont="1" applyFill="1" applyBorder="1" applyAlignment="1" applyProtection="1">
      <alignment horizontal="center" vertical="center" wrapText="1"/>
    </xf>
    <xf numFmtId="0" fontId="14" fillId="0" borderId="8" xfId="0" applyFont="1" applyFill="1" applyBorder="1" applyAlignment="1" applyProtection="1">
      <alignment vertical="center" wrapText="1"/>
    </xf>
    <xf numFmtId="0" fontId="14" fillId="0" borderId="10" xfId="0" applyFont="1" applyFill="1" applyBorder="1" applyAlignment="1" applyProtection="1">
      <alignment vertical="center" wrapText="1"/>
    </xf>
    <xf numFmtId="0" fontId="45" fillId="0" borderId="11" xfId="0" applyFont="1" applyFill="1" applyBorder="1" applyAlignment="1" applyProtection="1">
      <alignment horizontal="left" vertical="center" wrapText="1"/>
    </xf>
    <xf numFmtId="0" fontId="45" fillId="0" borderId="8" xfId="0" applyFont="1" applyFill="1" applyBorder="1" applyAlignment="1" applyProtection="1">
      <alignment horizontal="left" vertical="center" wrapText="1"/>
    </xf>
    <xf numFmtId="0" fontId="27" fillId="0" borderId="1" xfId="0" applyFont="1" applyFill="1" applyBorder="1" applyProtection="1"/>
    <xf numFmtId="0" fontId="11" fillId="0" borderId="1" xfId="0" applyFont="1" applyFill="1" applyBorder="1" applyProtection="1"/>
    <xf numFmtId="0" fontId="27" fillId="0" borderId="1" xfId="0" applyFont="1" applyFill="1" applyBorder="1" applyAlignment="1" applyProtection="1">
      <alignment horizontal="center" vertical="center" wrapText="1"/>
    </xf>
    <xf numFmtId="0" fontId="27" fillId="0" borderId="1" xfId="0" applyFont="1" applyFill="1" applyBorder="1" applyProtection="1">
      <protection locked="0"/>
    </xf>
    <xf numFmtId="0" fontId="27" fillId="0" borderId="1" xfId="0" applyFont="1" applyFill="1" applyBorder="1" applyAlignment="1" applyProtection="1">
      <alignment horizontal="center"/>
      <protection locked="0"/>
    </xf>
    <xf numFmtId="0" fontId="11" fillId="0" borderId="17" xfId="0" applyNumberFormat="1" applyFont="1" applyFill="1" applyBorder="1" applyAlignment="1" applyProtection="1">
      <alignment horizontal="center" vertical="center"/>
    </xf>
    <xf numFmtId="0" fontId="27" fillId="0" borderId="17" xfId="0" applyNumberFormat="1" applyFont="1" applyFill="1" applyBorder="1" applyAlignment="1" applyProtection="1">
      <alignment horizontal="center" vertical="center"/>
    </xf>
    <xf numFmtId="0" fontId="27" fillId="0" borderId="17" xfId="0" applyNumberFormat="1" applyFont="1" applyFill="1" applyBorder="1" applyAlignment="1" applyProtection="1"/>
    <xf numFmtId="0" fontId="27" fillId="0" borderId="16" xfId="0" applyFont="1" applyFill="1" applyBorder="1" applyAlignment="1" applyProtection="1">
      <alignment wrapText="1"/>
    </xf>
    <xf numFmtId="0" fontId="27" fillId="0" borderId="17" xfId="0" applyFont="1" applyFill="1" applyBorder="1" applyAlignment="1" applyProtection="1">
      <alignment horizontal="center"/>
      <protection locked="0"/>
    </xf>
    <xf numFmtId="0" fontId="27" fillId="0" borderId="17" xfId="0" applyFont="1" applyFill="1" applyBorder="1" applyProtection="1">
      <protection locked="0"/>
    </xf>
    <xf numFmtId="0" fontId="27" fillId="0" borderId="16" xfId="0" applyFont="1" applyFill="1" applyBorder="1" applyAlignment="1" applyProtection="1">
      <alignment horizontal="center"/>
    </xf>
    <xf numFmtId="0" fontId="5" fillId="0" borderId="23" xfId="0" applyNumberFormat="1" applyFont="1" applyFill="1" applyBorder="1" applyAlignment="1" applyProtection="1">
      <alignment vertical="center" wrapText="1"/>
    </xf>
    <xf numFmtId="0" fontId="11" fillId="0" borderId="41" xfId="0" applyNumberFormat="1" applyFont="1" applyFill="1" applyBorder="1" applyAlignment="1" applyProtection="1"/>
    <xf numFmtId="0" fontId="11" fillId="0" borderId="42" xfId="0" applyNumberFormat="1" applyFont="1" applyFill="1" applyBorder="1" applyAlignment="1" applyProtection="1"/>
    <xf numFmtId="44" fontId="27" fillId="0" borderId="17" xfId="5" applyFont="1" applyFill="1" applyBorder="1" applyProtection="1"/>
    <xf numFmtId="44" fontId="27" fillId="0" borderId="40" xfId="5" applyFont="1" applyFill="1" applyBorder="1" applyProtection="1"/>
    <xf numFmtId="44" fontId="27" fillId="0" borderId="17" xfId="5" applyFont="1" applyFill="1" applyBorder="1" applyProtection="1">
      <protection locked="0"/>
    </xf>
    <xf numFmtId="169" fontId="11" fillId="0" borderId="17" xfId="0" applyNumberFormat="1" applyFont="1" applyFill="1" applyBorder="1" applyAlignment="1" applyProtection="1">
      <alignment horizontal="center" vertical="center"/>
    </xf>
    <xf numFmtId="0" fontId="0" fillId="0" borderId="0" xfId="0" applyNumberFormat="1" applyFill="1" applyAlignment="1" applyProtection="1"/>
    <xf numFmtId="0" fontId="3" fillId="0" borderId="0" xfId="0" applyNumberFormat="1" applyFont="1" applyFill="1" applyAlignment="1" applyProtection="1"/>
    <xf numFmtId="0" fontId="4" fillId="0" borderId="0" xfId="0" applyNumberFormat="1" applyFont="1" applyFill="1" applyAlignment="1" applyProtection="1">
      <alignment horizontal="center"/>
    </xf>
    <xf numFmtId="0" fontId="15" fillId="0" borderId="0" xfId="0" applyNumberFormat="1" applyFont="1" applyFill="1" applyAlignment="1" applyProtection="1">
      <alignment horizontal="center"/>
    </xf>
    <xf numFmtId="0" fontId="11" fillId="0" borderId="0" xfId="0" applyNumberFormat="1" applyFont="1" applyFill="1" applyAlignment="1" applyProtection="1">
      <alignment horizontal="center"/>
    </xf>
    <xf numFmtId="0" fontId="11" fillId="7" borderId="13" xfId="0" applyNumberFormat="1" applyFont="1" applyFill="1" applyBorder="1" applyAlignment="1" applyProtection="1">
      <alignment vertical="center"/>
    </xf>
    <xf numFmtId="0" fontId="11" fillId="7" borderId="16" xfId="0" applyNumberFormat="1" applyFont="1" applyFill="1" applyBorder="1" applyAlignment="1" applyProtection="1">
      <alignment vertical="center" wrapText="1"/>
    </xf>
    <xf numFmtId="0" fontId="11" fillId="7" borderId="22" xfId="0" applyNumberFormat="1" applyFont="1" applyFill="1" applyBorder="1" applyAlignment="1" applyProtection="1">
      <alignment horizontal="left" vertical="center"/>
    </xf>
    <xf numFmtId="0" fontId="11" fillId="7" borderId="24" xfId="0" applyNumberFormat="1" applyFont="1" applyFill="1" applyBorder="1" applyAlignment="1" applyProtection="1">
      <alignment horizontal="left" vertical="center"/>
    </xf>
    <xf numFmtId="0" fontId="15" fillId="0" borderId="0" xfId="0" applyNumberFormat="1" applyFont="1" applyFill="1" applyAlignment="1" applyProtection="1">
      <alignment horizontal="left"/>
    </xf>
    <xf numFmtId="0" fontId="15" fillId="3" borderId="0" xfId="0" applyNumberFormat="1" applyFont="1" applyFill="1" applyAlignment="1" applyProtection="1">
      <alignment horizontal="center" vertical="center"/>
    </xf>
    <xf numFmtId="0" fontId="11" fillId="3" borderId="0" xfId="0" applyNumberFormat="1" applyFont="1" applyFill="1" applyAlignment="1" applyProtection="1">
      <alignment horizontal="center"/>
    </xf>
    <xf numFmtId="0" fontId="11" fillId="7" borderId="16" xfId="0" applyNumberFormat="1" applyFont="1" applyFill="1" applyBorder="1" applyAlignment="1" applyProtection="1">
      <alignment vertical="center"/>
    </xf>
    <xf numFmtId="0" fontId="16" fillId="0" borderId="0" xfId="0" applyNumberFormat="1" applyFont="1" applyFill="1" applyAlignment="1" applyProtection="1">
      <alignment horizontal="center"/>
    </xf>
    <xf numFmtId="0" fontId="11" fillId="7" borderId="17" xfId="0" applyNumberFormat="1" applyFont="1" applyFill="1" applyBorder="1" applyAlignment="1" applyProtection="1">
      <alignment horizontal="left" vertical="center" wrapText="1"/>
    </xf>
    <xf numFmtId="0" fontId="11" fillId="0" borderId="0" xfId="0" applyNumberFormat="1" applyFont="1" applyFill="1" applyAlignment="1" applyProtection="1">
      <alignment vertical="center"/>
    </xf>
    <xf numFmtId="0" fontId="11" fillId="7" borderId="1" xfId="0" applyNumberFormat="1" applyFont="1" applyFill="1" applyBorder="1" applyAlignment="1" applyProtection="1">
      <alignment vertical="center"/>
    </xf>
    <xf numFmtId="0" fontId="11" fillId="7" borderId="16" xfId="0" applyNumberFormat="1" applyFont="1" applyFill="1" applyBorder="1" applyAlignment="1" applyProtection="1">
      <alignment horizontal="left" vertical="center"/>
    </xf>
    <xf numFmtId="0" fontId="15" fillId="3" borderId="0" xfId="0" applyNumberFormat="1" applyFont="1" applyFill="1" applyAlignment="1" applyProtection="1">
      <alignment horizontal="left" vertical="center"/>
    </xf>
    <xf numFmtId="0" fontId="11" fillId="0" borderId="0" xfId="0" applyNumberFormat="1" applyFont="1" applyFill="1" applyAlignment="1" applyProtection="1">
      <alignment horizontal="center" vertical="center"/>
    </xf>
    <xf numFmtId="0" fontId="11" fillId="7" borderId="16" xfId="0" applyNumberFormat="1" applyFont="1" applyFill="1" applyBorder="1" applyAlignment="1" applyProtection="1">
      <alignment horizontal="center" vertical="center" wrapText="1"/>
    </xf>
    <xf numFmtId="0" fontId="11" fillId="7" borderId="17" xfId="0" applyNumberFormat="1" applyFont="1" applyFill="1" applyBorder="1" applyAlignment="1" applyProtection="1">
      <alignment horizontal="center" vertical="center" wrapText="1"/>
    </xf>
    <xf numFmtId="0" fontId="11" fillId="7" borderId="39" xfId="0" applyNumberFormat="1" applyFont="1" applyFill="1" applyBorder="1" applyAlignment="1" applyProtection="1">
      <alignment horizontal="center" vertical="center"/>
    </xf>
    <xf numFmtId="0" fontId="11" fillId="4" borderId="0" xfId="0" applyNumberFormat="1" applyFont="1" applyFill="1" applyAlignment="1" applyProtection="1">
      <alignment horizontal="center"/>
    </xf>
    <xf numFmtId="0" fontId="11" fillId="4" borderId="17" xfId="0" applyNumberFormat="1" applyFont="1" applyFill="1" applyBorder="1" applyAlignment="1" applyProtection="1">
      <alignment vertical="center" wrapText="1"/>
    </xf>
    <xf numFmtId="0" fontId="30" fillId="4" borderId="17" xfId="0" applyNumberFormat="1" applyFont="1" applyFill="1" applyBorder="1" applyAlignment="1" applyProtection="1">
      <alignment vertical="center" wrapText="1"/>
    </xf>
    <xf numFmtId="0" fontId="12" fillId="7" borderId="16" xfId="0" applyNumberFormat="1" applyFont="1" applyFill="1" applyBorder="1" applyAlignment="1" applyProtection="1">
      <alignment horizontal="left" vertical="center" wrapText="1"/>
    </xf>
    <xf numFmtId="0" fontId="4" fillId="7" borderId="1" xfId="0" applyNumberFormat="1" applyFont="1" applyFill="1" applyBorder="1" applyAlignment="1" applyProtection="1">
      <alignment vertical="center" wrapText="1"/>
    </xf>
    <xf numFmtId="0" fontId="4" fillId="7" borderId="1" xfId="0" applyNumberFormat="1" applyFont="1" applyFill="1" applyBorder="1" applyAlignment="1" applyProtection="1">
      <alignment horizontal="center" vertical="center" wrapText="1"/>
    </xf>
    <xf numFmtId="0" fontId="4" fillId="7" borderId="17" xfId="0" applyNumberFormat="1" applyFont="1" applyFill="1" applyBorder="1" applyAlignment="1" applyProtection="1">
      <alignment horizontal="center" vertical="center" wrapText="1"/>
    </xf>
    <xf numFmtId="0" fontId="5" fillId="7" borderId="16" xfId="0" applyNumberFormat="1" applyFont="1" applyFill="1" applyBorder="1" applyAlignment="1" applyProtection="1">
      <alignment vertical="center" wrapText="1"/>
    </xf>
    <xf numFmtId="0" fontId="12" fillId="7" borderId="16" xfId="0" applyNumberFormat="1" applyFont="1" applyFill="1" applyBorder="1" applyAlignment="1" applyProtection="1">
      <alignment vertical="center" wrapText="1"/>
    </xf>
    <xf numFmtId="0" fontId="12" fillId="7" borderId="16" xfId="0" applyNumberFormat="1" applyFont="1" applyFill="1" applyBorder="1" applyAlignment="1" applyProtection="1">
      <alignment vertical="center"/>
    </xf>
    <xf numFmtId="0" fontId="13" fillId="0" borderId="0" xfId="0" applyNumberFormat="1" applyFont="1" applyFill="1" applyAlignment="1" applyProtection="1">
      <alignment horizontal="left"/>
    </xf>
    <xf numFmtId="0" fontId="15" fillId="0" borderId="0" xfId="0" applyNumberFormat="1" applyFont="1" applyFill="1" applyAlignment="1" applyProtection="1">
      <alignment horizontal="left" wrapText="1"/>
    </xf>
    <xf numFmtId="0" fontId="12" fillId="7" borderId="1" xfId="0" applyNumberFormat="1" applyFont="1" applyFill="1" applyBorder="1" applyAlignment="1" applyProtection="1">
      <alignment vertical="center" wrapText="1"/>
    </xf>
    <xf numFmtId="0" fontId="12" fillId="7" borderId="18" xfId="0" applyNumberFormat="1" applyFont="1" applyFill="1" applyBorder="1" applyAlignment="1" applyProtection="1">
      <alignment vertical="center" wrapText="1"/>
    </xf>
    <xf numFmtId="0" fontId="12" fillId="7" borderId="16" xfId="0" applyNumberFormat="1" applyFont="1" applyFill="1" applyBorder="1" applyAlignment="1" applyProtection="1">
      <alignment horizontal="center" vertical="center"/>
      <protection locked="0"/>
    </xf>
    <xf numFmtId="0" fontId="12" fillId="7" borderId="1" xfId="0" applyNumberFormat="1" applyFont="1" applyFill="1" applyBorder="1" applyAlignment="1" applyProtection="1">
      <alignment horizontal="center" vertical="center" wrapText="1"/>
      <protection locked="0"/>
    </xf>
    <xf numFmtId="0" fontId="12" fillId="7" borderId="17" xfId="0" applyNumberFormat="1" applyFont="1" applyFill="1" applyBorder="1" applyAlignment="1" applyProtection="1">
      <alignment horizontal="center" vertical="center"/>
      <protection locked="0"/>
    </xf>
    <xf numFmtId="0" fontId="27" fillId="2" borderId="16" xfId="0" applyNumberFormat="1" applyFont="1" applyFill="1" applyBorder="1" applyAlignment="1" applyProtection="1">
      <protection locked="0"/>
    </xf>
    <xf numFmtId="0" fontId="27" fillId="2" borderId="1" xfId="0" applyNumberFormat="1" applyFont="1" applyFill="1" applyBorder="1" applyAlignment="1" applyProtection="1">
      <protection locked="0"/>
    </xf>
    <xf numFmtId="0" fontId="27" fillId="2" borderId="1" xfId="0" applyNumberFormat="1" applyFont="1" applyFill="1" applyBorder="1" applyAlignment="1" applyProtection="1">
      <alignment horizontal="left"/>
      <protection locked="0"/>
    </xf>
    <xf numFmtId="0" fontId="12" fillId="7" borderId="16" xfId="0" applyNumberFormat="1" applyFont="1" applyFill="1" applyBorder="1" applyAlignment="1" applyProtection="1">
      <protection locked="0"/>
    </xf>
    <xf numFmtId="0" fontId="11" fillId="0" borderId="0" xfId="0" applyNumberFormat="1" applyFont="1" applyFill="1" applyAlignment="1" applyProtection="1"/>
    <xf numFmtId="44" fontId="11" fillId="4" borderId="17" xfId="0" applyNumberFormat="1" applyFont="1" applyFill="1" applyBorder="1" applyAlignment="1" applyProtection="1"/>
    <xf numFmtId="0" fontId="12" fillId="7" borderId="16" xfId="0" applyNumberFormat="1" applyFont="1" applyFill="1" applyBorder="1" applyAlignment="1" applyProtection="1">
      <alignment horizontal="center" vertical="center"/>
    </xf>
    <xf numFmtId="0" fontId="24" fillId="7" borderId="16" xfId="0" applyNumberFormat="1" applyFont="1" applyFill="1" applyBorder="1" applyAlignment="1" applyProtection="1">
      <alignment vertical="center"/>
    </xf>
    <xf numFmtId="0" fontId="4" fillId="0" borderId="0" xfId="0" applyNumberFormat="1" applyFont="1" applyFill="1" applyAlignment="1" applyProtection="1"/>
    <xf numFmtId="0" fontId="11" fillId="3" borderId="0" xfId="0" applyNumberFormat="1" applyFont="1" applyFill="1" applyAlignment="1" applyProtection="1"/>
    <xf numFmtId="0" fontId="16" fillId="0" borderId="0" xfId="0" applyNumberFormat="1" applyFont="1" applyFill="1" applyAlignment="1" applyProtection="1"/>
    <xf numFmtId="0" fontId="15" fillId="0" borderId="0" xfId="0" applyNumberFormat="1" applyFont="1" applyFill="1" applyAlignment="1" applyProtection="1"/>
    <xf numFmtId="0" fontId="15" fillId="3" borderId="0" xfId="0" applyNumberFormat="1" applyFont="1" applyFill="1" applyAlignment="1" applyProtection="1"/>
    <xf numFmtId="0" fontId="12" fillId="0" borderId="0" xfId="0" applyNumberFormat="1" applyFont="1" applyFill="1" applyAlignment="1" applyProtection="1"/>
    <xf numFmtId="0" fontId="0" fillId="0" borderId="0" xfId="0" applyNumberFormat="1" applyFill="1" applyAlignment="1" applyProtection="1">
      <alignment vertical="center"/>
    </xf>
    <xf numFmtId="164" fontId="0" fillId="0" borderId="0" xfId="0" applyNumberFormat="1" applyFill="1" applyAlignment="1" applyProtection="1"/>
    <xf numFmtId="0" fontId="0" fillId="0" borderId="0" xfId="0" applyNumberFormat="1" applyFill="1" applyAlignment="1" applyProtection="1">
      <alignment horizontal="left"/>
    </xf>
    <xf numFmtId="0" fontId="9" fillId="0" borderId="0" xfId="0" applyNumberFormat="1" applyFont="1" applyFill="1" applyAlignment="1" applyProtection="1">
      <alignment horizontal="right"/>
    </xf>
    <xf numFmtId="49" fontId="0" fillId="0" borderId="0" xfId="0" applyNumberFormat="1" applyFill="1" applyAlignment="1" applyProtection="1">
      <alignment horizontal="center"/>
    </xf>
    <xf numFmtId="0" fontId="0" fillId="0" borderId="0" xfId="0" applyNumberFormat="1" applyFill="1" applyAlignment="1" applyProtection="1">
      <alignment horizontal="center"/>
    </xf>
    <xf numFmtId="169" fontId="0" fillId="0" borderId="0" xfId="0" applyNumberFormat="1" applyFill="1" applyAlignment="1" applyProtection="1"/>
    <xf numFmtId="0" fontId="6" fillId="0" borderId="0" xfId="0" applyNumberFormat="1" applyFont="1" applyFill="1" applyAlignment="1" applyProtection="1"/>
    <xf numFmtId="166" fontId="8" fillId="4" borderId="1" xfId="0" applyNumberFormat="1" applyFont="1" applyFill="1" applyBorder="1" applyAlignment="1" applyProtection="1">
      <alignment horizontal="left" vertical="center" wrapText="1"/>
    </xf>
    <xf numFmtId="166" fontId="8" fillId="4" borderId="1" xfId="0" applyNumberFormat="1" applyFont="1" applyFill="1" applyBorder="1" applyAlignment="1" applyProtection="1">
      <alignment horizontal="center" vertical="center" wrapText="1"/>
    </xf>
    <xf numFmtId="0" fontId="7" fillId="4" borderId="1" xfId="0" applyNumberFormat="1" applyFont="1" applyFill="1" applyBorder="1" applyAlignment="1" applyProtection="1">
      <alignment horizontal="center"/>
    </xf>
    <xf numFmtId="0" fontId="7" fillId="4" borderId="0" xfId="0" applyNumberFormat="1" applyFont="1" applyFill="1" applyAlignment="1" applyProtection="1"/>
    <xf numFmtId="166" fontId="19" fillId="4" borderId="1" xfId="0" applyNumberFormat="1" applyFont="1" applyFill="1" applyBorder="1" applyAlignment="1" applyProtection="1">
      <alignment horizontal="right" vertical="center" wrapText="1"/>
    </xf>
    <xf numFmtId="0" fontId="7" fillId="0" borderId="0" xfId="0" applyNumberFormat="1" applyFont="1" applyFill="1" applyAlignment="1" applyProtection="1"/>
    <xf numFmtId="0" fontId="18" fillId="0" borderId="0" xfId="0" applyNumberFormat="1" applyFont="1" applyFill="1" applyAlignment="1" applyProtection="1"/>
    <xf numFmtId="0" fontId="9" fillId="0" borderId="0" xfId="0" applyNumberFormat="1" applyFont="1" applyFill="1" applyAlignment="1" applyProtection="1"/>
    <xf numFmtId="0" fontId="10" fillId="0" borderId="0" xfId="0" applyNumberFormat="1" applyFont="1" applyFill="1" applyAlignment="1" applyProtection="1"/>
    <xf numFmtId="3" fontId="32" fillId="0" borderId="0" xfId="0" applyNumberFormat="1" applyFont="1" applyFill="1" applyAlignment="1" applyProtection="1">
      <protection hidden="1"/>
    </xf>
    <xf numFmtId="0" fontId="10" fillId="0" borderId="0" xfId="0" applyNumberFormat="1" applyFont="1" applyFill="1" applyAlignment="1" applyProtection="1">
      <protection hidden="1"/>
    </xf>
    <xf numFmtId="0" fontId="22" fillId="0" borderId="0" xfId="0" applyNumberFormat="1" applyFont="1" applyFill="1" applyAlignment="1" applyProtection="1">
      <protection hidden="1"/>
    </xf>
    <xf numFmtId="0" fontId="23" fillId="0" borderId="0" xfId="0" applyNumberFormat="1" applyFont="1" applyFill="1" applyAlignment="1" applyProtection="1">
      <protection hidden="1"/>
    </xf>
    <xf numFmtId="3" fontId="32" fillId="0" borderId="0" xfId="0" applyNumberFormat="1" applyFont="1" applyFill="1" applyAlignment="1" applyProtection="1">
      <alignment horizontal="left"/>
      <protection hidden="1"/>
    </xf>
    <xf numFmtId="3" fontId="21" fillId="0" borderId="0" xfId="0" applyNumberFormat="1" applyFont="1" applyFill="1" applyAlignment="1" applyProtection="1">
      <alignment horizontal="right"/>
      <protection hidden="1"/>
    </xf>
    <xf numFmtId="3" fontId="21" fillId="0" borderId="0" xfId="0" applyNumberFormat="1" applyFont="1" applyFill="1" applyAlignment="1" applyProtection="1">
      <protection hidden="1"/>
    </xf>
    <xf numFmtId="0" fontId="21" fillId="0" borderId="0" xfId="0" applyNumberFormat="1" applyFont="1" applyFill="1" applyAlignment="1" applyProtection="1">
      <protection hidden="1"/>
    </xf>
    <xf numFmtId="3" fontId="10" fillId="0" borderId="0" xfId="0" applyNumberFormat="1" applyFont="1" applyFill="1" applyAlignment="1" applyProtection="1">
      <alignment horizontal="right"/>
      <protection hidden="1"/>
    </xf>
    <xf numFmtId="3" fontId="10" fillId="0" borderId="0" xfId="0" applyNumberFormat="1" applyFont="1" applyFill="1" applyAlignment="1" applyProtection="1">
      <protection hidden="1"/>
    </xf>
    <xf numFmtId="0" fontId="21" fillId="0" borderId="0" xfId="0" applyNumberFormat="1" applyFont="1" applyFill="1" applyAlignment="1" applyProtection="1">
      <alignment horizontal="right"/>
      <protection hidden="1"/>
    </xf>
    <xf numFmtId="3" fontId="21" fillId="0" borderId="0" xfId="0" applyNumberFormat="1" applyFont="1" applyFill="1" applyAlignment="1" applyProtection="1">
      <alignment horizontal="left"/>
      <protection hidden="1"/>
    </xf>
    <xf numFmtId="0" fontId="21" fillId="0" borderId="0" xfId="0" applyNumberFormat="1" applyFont="1" applyFill="1" applyAlignment="1" applyProtection="1"/>
    <xf numFmtId="0" fontId="32" fillId="0" borderId="0" xfId="0" applyNumberFormat="1" applyFont="1" applyFill="1" applyAlignment="1" applyProtection="1"/>
    <xf numFmtId="0" fontId="9" fillId="0" borderId="0" xfId="0" applyNumberFormat="1" applyFont="1" applyFill="1" applyAlignment="1" applyProtection="1">
      <alignment horizontal="center"/>
    </xf>
    <xf numFmtId="0" fontId="6" fillId="0" borderId="0" xfId="0" applyNumberFormat="1" applyFont="1" applyFill="1" applyAlignment="1" applyProtection="1">
      <alignment horizontal="justify" vertical="center" wrapText="1"/>
    </xf>
    <xf numFmtId="0" fontId="35" fillId="0" borderId="0" xfId="0" applyNumberFormat="1" applyFont="1" applyFill="1" applyAlignment="1" applyProtection="1">
      <alignment vertical="center" wrapText="1"/>
    </xf>
    <xf numFmtId="0" fontId="34" fillId="0" borderId="0" xfId="0" applyNumberFormat="1" applyFont="1" applyFill="1" applyAlignment="1" applyProtection="1">
      <alignment horizontal="justify" vertical="center" wrapText="1"/>
    </xf>
    <xf numFmtId="0" fontId="6" fillId="0" borderId="0" xfId="0" applyNumberFormat="1" applyFont="1" applyFill="1" applyAlignment="1" applyProtection="1">
      <alignment vertical="center" wrapText="1"/>
    </xf>
    <xf numFmtId="0" fontId="41" fillId="0" borderId="0" xfId="0" applyNumberFormat="1" applyFont="1" applyFill="1" applyAlignment="1" applyProtection="1">
      <alignment vertical="center" wrapText="1"/>
    </xf>
    <xf numFmtId="0" fontId="41" fillId="0" borderId="0" xfId="0" applyNumberFormat="1" applyFont="1" applyFill="1" applyAlignment="1" applyProtection="1">
      <alignment horizontal="justify" vertical="center" wrapText="1"/>
    </xf>
    <xf numFmtId="0" fontId="6" fillId="0" borderId="0" xfId="0" applyNumberFormat="1" applyFont="1" applyFill="1" applyAlignment="1" applyProtection="1">
      <alignment horizontal="right" vertical="center" wrapText="1"/>
    </xf>
  </cellXfs>
  <cellStyles count="6">
    <cellStyle name="Hiperłącze" xfId="4" builtinId="8"/>
    <cellStyle name="Normal 2" xfId="1"/>
    <cellStyle name="Normal 3" xfId="2"/>
    <cellStyle name="Normalny" xfId="0" builtinId="0"/>
    <cellStyle name="Normalny 2" xfId="3"/>
    <cellStyle name="Walutowy" xfId="5" builtin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firstButton="1"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Radio" firstButton="1"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firstButton="1"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firstButton="1"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firstButton="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firstButton="1"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firstButton="1"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9.xml><?xml version="1.0" encoding="utf-8"?>
<formControlPr xmlns="http://schemas.microsoft.com/office/spreadsheetml/2009/9/main" objectType="Radio" firstButton="1"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5.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4.png"/><Relationship Id="rId5" Type="http://schemas.openxmlformats.org/officeDocument/2006/relationships/image" Target="../media/image9.jpe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104775</xdr:colOff>
          <xdr:row>2</xdr:row>
          <xdr:rowOff>76200</xdr:rowOff>
        </xdr:from>
        <xdr:to>
          <xdr:col>5</xdr:col>
          <xdr:colOff>1076325</xdr:colOff>
          <xdr:row>2</xdr:row>
          <xdr:rowOff>323850</xdr:rowOff>
        </xdr:to>
        <xdr:sp macro="" textlink="">
          <xdr:nvSpPr>
            <xdr:cNvPr id="1587" name="priorytetStarter" hidden="1">
              <a:extLst>
                <a:ext uri="{63B3BB69-23CF-44E3-9099-C40C66FF867C}">
                  <a14:compatExt spid="_x0000_s1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starter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1057275</xdr:colOff>
          <xdr:row>2</xdr:row>
          <xdr:rowOff>76200</xdr:rowOff>
        </xdr:from>
        <xdr:to>
          <xdr:col>6</xdr:col>
          <xdr:colOff>819150</xdr:colOff>
          <xdr:row>2</xdr:row>
          <xdr:rowOff>323850</xdr:rowOff>
        </xdr:to>
        <xdr:sp macro="" textlink="">
          <xdr:nvSpPr>
            <xdr:cNvPr id="1588" name="priorytetBiznes" hidden="1">
              <a:extLst>
                <a:ext uri="{63B3BB69-23CF-44E3-9099-C40C66FF867C}">
                  <a14:compatExt spid="_x0000_s1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biznes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xdr:row>
          <xdr:rowOff>85725</xdr:rowOff>
        </xdr:from>
        <xdr:to>
          <xdr:col>5</xdr:col>
          <xdr:colOff>1076325</xdr:colOff>
          <xdr:row>3</xdr:row>
          <xdr:rowOff>333375</xdr:rowOff>
        </xdr:to>
        <xdr:sp macro="" textlink="">
          <xdr:nvSpPr>
            <xdr:cNvPr id="1589" name="priorytetEureka" hidden="1">
              <a:extLst>
                <a:ext uri="{63B3BB69-23CF-44E3-9099-C40C66FF867C}">
                  <a14:compatExt spid="_x0000_s1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eureka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1095375</xdr:colOff>
          <xdr:row>3</xdr:row>
          <xdr:rowOff>85725</xdr:rowOff>
        </xdr:from>
        <xdr:to>
          <xdr:col>6</xdr:col>
          <xdr:colOff>866775</xdr:colOff>
          <xdr:row>3</xdr:row>
          <xdr:rowOff>333375</xdr:rowOff>
        </xdr:to>
        <xdr:sp macro="" textlink="">
          <xdr:nvSpPr>
            <xdr:cNvPr id="1590" name="priorytetEko" hidden="1">
              <a:extLst>
                <a:ext uri="{63B3BB69-23CF-44E3-9099-C40C66FF867C}">
                  <a14:compatExt spid="_x0000_s1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eko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0</xdr:row>
          <xdr:rowOff>123825</xdr:rowOff>
        </xdr:from>
        <xdr:to>
          <xdr:col>0</xdr:col>
          <xdr:colOff>581025</xdr:colOff>
          <xdr:row>0</xdr:row>
          <xdr:rowOff>333375</xdr:rowOff>
        </xdr:to>
        <xdr:sp macro="" textlink="">
          <xdr:nvSpPr>
            <xdr:cNvPr id="1594" name="obprogramRep" hidden="1">
              <a:extLst>
                <a:ext uri="{63B3BB69-23CF-44E3-9099-C40C66FF867C}">
                  <a14:compatExt spid="_x0000_s1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REP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0</xdr:row>
          <xdr:rowOff>476250</xdr:rowOff>
        </xdr:from>
        <xdr:to>
          <xdr:col>0</xdr:col>
          <xdr:colOff>571500</xdr:colOff>
          <xdr:row>0</xdr:row>
          <xdr:rowOff>695325</xdr:rowOff>
        </xdr:to>
        <xdr:sp macro="" textlink="">
          <xdr:nvSpPr>
            <xdr:cNvPr id="1595" name="obprogramMis" hidden="1">
              <a:extLst>
                <a:ext uri="{63B3BB69-23CF-44E3-9099-C40C66FF867C}">
                  <a14:compatExt spid="_x0000_s1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MIS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xdr:row>
          <xdr:rowOff>9525</xdr:rowOff>
        </xdr:from>
        <xdr:to>
          <xdr:col>6</xdr:col>
          <xdr:colOff>1000125</xdr:colOff>
          <xdr:row>3</xdr:row>
          <xdr:rowOff>400050</xdr:rowOff>
        </xdr:to>
        <xdr:sp macro="" textlink="">
          <xdr:nvSpPr>
            <xdr:cNvPr id="1596" name="priorytety" hidden="1">
              <a:extLst>
                <a:ext uri="{63B3BB69-23CF-44E3-9099-C40C66FF867C}">
                  <a14:compatExt spid="_x0000_s15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0</xdr:colOff>
          <xdr:row>0</xdr:row>
          <xdr:rowOff>1076325</xdr:rowOff>
        </xdr:to>
        <xdr:sp macro="" textlink="">
          <xdr:nvSpPr>
            <xdr:cNvPr id="1597" name="programy" hidden="1">
              <a:extLst>
                <a:ext uri="{63B3BB69-23CF-44E3-9099-C40C66FF867C}">
                  <a14:compatExt spid="_x0000_s15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18</xdr:row>
          <xdr:rowOff>152400</xdr:rowOff>
        </xdr:from>
        <xdr:to>
          <xdr:col>2</xdr:col>
          <xdr:colOff>28575</xdr:colOff>
          <xdr:row>18</xdr:row>
          <xdr:rowOff>361950</xdr:rowOff>
        </xdr:to>
        <xdr:sp macro="" textlink="">
          <xdr:nvSpPr>
            <xdr:cNvPr id="1601" name="miejscowoscWies" hidden="1">
              <a:extLst>
                <a:ext uri="{63B3BB69-23CF-44E3-9099-C40C66FF867C}">
                  <a14:compatExt spid="_x0000_s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Wieś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18</xdr:row>
          <xdr:rowOff>152400</xdr:rowOff>
        </xdr:from>
        <xdr:to>
          <xdr:col>5</xdr:col>
          <xdr:colOff>466725</xdr:colOff>
          <xdr:row>18</xdr:row>
          <xdr:rowOff>371475</xdr:rowOff>
        </xdr:to>
        <xdr:sp macro="" textlink="">
          <xdr:nvSpPr>
            <xdr:cNvPr id="1602" name="miejscowoscDo25" hidden="1">
              <a:extLst>
                <a:ext uri="{63B3BB69-23CF-44E3-9099-C40C66FF867C}">
                  <a14:compatExt spid="_x0000_s1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Miejscowość do 25 tys. mieszkańców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18</xdr:row>
          <xdr:rowOff>133350</xdr:rowOff>
        </xdr:from>
        <xdr:to>
          <xdr:col>7</xdr:col>
          <xdr:colOff>2000250</xdr:colOff>
          <xdr:row>18</xdr:row>
          <xdr:rowOff>342900</xdr:rowOff>
        </xdr:to>
        <xdr:sp macro="" textlink="">
          <xdr:nvSpPr>
            <xdr:cNvPr id="1603" name="miejscowoscPowyzej25" hidden="1">
              <a:extLst>
                <a:ext uri="{63B3BB69-23CF-44E3-9099-C40C66FF867C}">
                  <a14:compatExt spid="_x0000_s1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Miejscowość powyżej 25 tys. mieszkańców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35</xdr:row>
          <xdr:rowOff>19050</xdr:rowOff>
        </xdr:from>
        <xdr:to>
          <xdr:col>2</xdr:col>
          <xdr:colOff>371475</xdr:colOff>
          <xdr:row>35</xdr:row>
          <xdr:rowOff>352425</xdr:rowOff>
        </xdr:to>
        <xdr:sp macro="" textlink="">
          <xdr:nvSpPr>
            <xdr:cNvPr id="1607" name="stsunkiMajatkoweWspolnosc" hidden="1">
              <a:extLst>
                <a:ext uri="{63B3BB69-23CF-44E3-9099-C40C66FF867C}">
                  <a14:compatExt spid="_x0000_s1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wspólność ustawowa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35</xdr:row>
          <xdr:rowOff>19050</xdr:rowOff>
        </xdr:from>
        <xdr:to>
          <xdr:col>4</xdr:col>
          <xdr:colOff>409575</xdr:colOff>
          <xdr:row>35</xdr:row>
          <xdr:rowOff>381000</xdr:rowOff>
        </xdr:to>
        <xdr:sp macro="" textlink="">
          <xdr:nvSpPr>
            <xdr:cNvPr id="1608" name="stosunkiMajatkoweRozdzielczosc" hidden="1">
              <a:extLst>
                <a:ext uri="{63B3BB69-23CF-44E3-9099-C40C66FF867C}">
                  <a14:compatExt spid="_x0000_s1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rozdzielność majątkowa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35</xdr:row>
          <xdr:rowOff>9525</xdr:rowOff>
        </xdr:from>
        <xdr:to>
          <xdr:col>6</xdr:col>
          <xdr:colOff>847725</xdr:colOff>
          <xdr:row>35</xdr:row>
          <xdr:rowOff>400050</xdr:rowOff>
        </xdr:to>
        <xdr:sp macro="" textlink="">
          <xdr:nvSpPr>
            <xdr:cNvPr id="1609" name="stosunkiMajatkoweInna" hidden="1">
              <a:extLst>
                <a:ext uri="{63B3BB69-23CF-44E3-9099-C40C66FF867C}">
                  <a14:compatExt spid="_x0000_s1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inna: _________________</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36</xdr:row>
          <xdr:rowOff>190500</xdr:rowOff>
        </xdr:from>
        <xdr:to>
          <xdr:col>4</xdr:col>
          <xdr:colOff>647700</xdr:colOff>
          <xdr:row>36</xdr:row>
          <xdr:rowOff>409575</xdr:rowOff>
        </xdr:to>
        <xdr:sp macro="" textlink="">
          <xdr:nvSpPr>
            <xdr:cNvPr id="1613" name="liczbaPozyczekPierwsza" hidden="1">
              <a:extLst>
                <a:ext uri="{63B3BB69-23CF-44E3-9099-C40C66FF867C}">
                  <a14:compatExt spid="_x0000_s1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brak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46</xdr:row>
          <xdr:rowOff>285750</xdr:rowOff>
        </xdr:from>
        <xdr:to>
          <xdr:col>3</xdr:col>
          <xdr:colOff>438150</xdr:colOff>
          <xdr:row>46</xdr:row>
          <xdr:rowOff>504825</xdr:rowOff>
        </xdr:to>
        <xdr:sp macro="" textlink="">
          <xdr:nvSpPr>
            <xdr:cNvPr id="1616" name="dzialalnoscIndywidualna" hidden="1">
              <a:extLst>
                <a:ext uri="{63B3BB69-23CF-44E3-9099-C40C66FF867C}">
                  <a14:compatExt spid="_x0000_s1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działalność indywidualna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46</xdr:row>
          <xdr:rowOff>266700</xdr:rowOff>
        </xdr:from>
        <xdr:to>
          <xdr:col>5</xdr:col>
          <xdr:colOff>238125</xdr:colOff>
          <xdr:row>46</xdr:row>
          <xdr:rowOff>495300</xdr:rowOff>
        </xdr:to>
        <xdr:sp macro="" textlink="">
          <xdr:nvSpPr>
            <xdr:cNvPr id="1617" name="spokaCywilna" hidden="1">
              <a:extLst>
                <a:ext uri="{63B3BB69-23CF-44E3-9099-C40C66FF867C}">
                  <a14:compatExt spid="_x0000_s1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spółka cywilna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46</xdr:row>
          <xdr:rowOff>266700</xdr:rowOff>
        </xdr:from>
        <xdr:to>
          <xdr:col>7</xdr:col>
          <xdr:colOff>819150</xdr:colOff>
          <xdr:row>46</xdr:row>
          <xdr:rowOff>495300</xdr:rowOff>
        </xdr:to>
        <xdr:sp macro="" textlink="">
          <xdr:nvSpPr>
            <xdr:cNvPr id="1618" name="spolkaZoo" hidden="1">
              <a:extLst>
                <a:ext uri="{63B3BB69-23CF-44E3-9099-C40C66FF867C}">
                  <a14:compatExt spid="_x0000_s1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spółka z o.o, jawna, akcyjna i inne.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238125</xdr:rowOff>
        </xdr:from>
        <xdr:to>
          <xdr:col>2</xdr:col>
          <xdr:colOff>923925</xdr:colOff>
          <xdr:row>47</xdr:row>
          <xdr:rowOff>447675</xdr:rowOff>
        </xdr:to>
        <xdr:sp macro="" textlink="">
          <xdr:nvSpPr>
            <xdr:cNvPr id="1621" name="formaRozliczenRyczalt" hidden="1">
              <a:extLst>
                <a:ext uri="{63B3BB69-23CF-44E3-9099-C40C66FF867C}">
                  <a14:compatExt spid="_x0000_s1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ryczałt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47</xdr:row>
          <xdr:rowOff>228600</xdr:rowOff>
        </xdr:from>
        <xdr:to>
          <xdr:col>4</xdr:col>
          <xdr:colOff>257175</xdr:colOff>
          <xdr:row>47</xdr:row>
          <xdr:rowOff>447675</xdr:rowOff>
        </xdr:to>
        <xdr:sp macro="" textlink="">
          <xdr:nvSpPr>
            <xdr:cNvPr id="1622" name="formaRozliczenKartaPodatkowa" hidden="1">
              <a:extLst>
                <a:ext uri="{63B3BB69-23CF-44E3-9099-C40C66FF867C}">
                  <a14:compatExt spid="_x0000_s1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karta podatkowa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666750</xdr:colOff>
          <xdr:row>47</xdr:row>
          <xdr:rowOff>238125</xdr:rowOff>
        </xdr:from>
        <xdr:to>
          <xdr:col>5</xdr:col>
          <xdr:colOff>561975</xdr:colOff>
          <xdr:row>47</xdr:row>
          <xdr:rowOff>447675</xdr:rowOff>
        </xdr:to>
        <xdr:sp macro="" textlink="">
          <xdr:nvSpPr>
            <xdr:cNvPr id="1623" name="formaRoliczenKsiegaPrzychodow" hidden="1">
              <a:extLst>
                <a:ext uri="{63B3BB69-23CF-44E3-9099-C40C66FF867C}">
                  <a14:compatExt spid="_x0000_s1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księga przychodów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942975</xdr:colOff>
          <xdr:row>47</xdr:row>
          <xdr:rowOff>228600</xdr:rowOff>
        </xdr:from>
        <xdr:to>
          <xdr:col>6</xdr:col>
          <xdr:colOff>847725</xdr:colOff>
          <xdr:row>47</xdr:row>
          <xdr:rowOff>447675</xdr:rowOff>
        </xdr:to>
        <xdr:sp macro="" textlink="">
          <xdr:nvSpPr>
            <xdr:cNvPr id="1624" name="formaRozliczenKsiegiRachunkowe" hidden="1">
              <a:extLst>
                <a:ext uri="{63B3BB69-23CF-44E3-9099-C40C66FF867C}">
                  <a14:compatExt spid="_x0000_s1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księgi rachunkowe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47</xdr:row>
          <xdr:rowOff>209550</xdr:rowOff>
        </xdr:from>
        <xdr:to>
          <xdr:col>7</xdr:col>
          <xdr:colOff>2057400</xdr:colOff>
          <xdr:row>47</xdr:row>
          <xdr:rowOff>438150</xdr:rowOff>
        </xdr:to>
        <xdr:sp macro="" textlink="">
          <xdr:nvSpPr>
            <xdr:cNvPr id="1625" name="formaRoliczenInna" hidden="1">
              <a:extLst>
                <a:ext uri="{63B3BB69-23CF-44E3-9099-C40C66FF867C}">
                  <a14:compatExt spid="_x0000_s1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inna:_______________________</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52</xdr:row>
          <xdr:rowOff>190500</xdr:rowOff>
        </xdr:from>
        <xdr:to>
          <xdr:col>3</xdr:col>
          <xdr:colOff>200025</xdr:colOff>
          <xdr:row>52</xdr:row>
          <xdr:rowOff>409575</xdr:rowOff>
        </xdr:to>
        <xdr:sp macro="" textlink="">
          <xdr:nvSpPr>
            <xdr:cNvPr id="1627" name="typSamodzielne" hidden="1">
              <a:extLst>
                <a:ext uri="{63B3BB69-23CF-44E3-9099-C40C66FF867C}">
                  <a14:compatExt spid="_x0000_s1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samodzielne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933450</xdr:colOff>
          <xdr:row>52</xdr:row>
          <xdr:rowOff>190500</xdr:rowOff>
        </xdr:from>
        <xdr:to>
          <xdr:col>5</xdr:col>
          <xdr:colOff>752475</xdr:colOff>
          <xdr:row>52</xdr:row>
          <xdr:rowOff>409575</xdr:rowOff>
        </xdr:to>
        <xdr:sp macro="" textlink="">
          <xdr:nvSpPr>
            <xdr:cNvPr id="1628" name="typPartnerskie" hidden="1">
              <a:extLst>
                <a:ext uri="{63B3BB69-23CF-44E3-9099-C40C66FF867C}">
                  <a14:compatExt spid="_x0000_s1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partnerskie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504825</xdr:colOff>
          <xdr:row>52</xdr:row>
          <xdr:rowOff>180975</xdr:rowOff>
        </xdr:from>
        <xdr:to>
          <xdr:col>7</xdr:col>
          <xdr:colOff>1190625</xdr:colOff>
          <xdr:row>52</xdr:row>
          <xdr:rowOff>400050</xdr:rowOff>
        </xdr:to>
        <xdr:sp macro="" textlink="">
          <xdr:nvSpPr>
            <xdr:cNvPr id="1629" name="typPowiazane" hidden="1">
              <a:extLst>
                <a:ext uri="{63B3BB69-23CF-44E3-9099-C40C66FF867C}">
                  <a14:compatExt spid="_x0000_s1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powiązane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3276600</xdr:colOff>
          <xdr:row>3</xdr:row>
          <xdr:rowOff>66675</xdr:rowOff>
        </xdr:from>
        <xdr:to>
          <xdr:col>2</xdr:col>
          <xdr:colOff>762000</xdr:colOff>
          <xdr:row>3</xdr:row>
          <xdr:rowOff>333375</xdr:rowOff>
        </xdr:to>
        <xdr:sp macro="" textlink="">
          <xdr:nvSpPr>
            <xdr:cNvPr id="1639" name="ComboBox1" hidden="1">
              <a:extLst>
                <a:ext uri="{63B3BB69-23CF-44E3-9099-C40C66FF867C}">
                  <a14:compatExt spid="_x0000_s1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53</xdr:row>
          <xdr:rowOff>161925</xdr:rowOff>
        </xdr:from>
        <xdr:to>
          <xdr:col>3</xdr:col>
          <xdr:colOff>180975</xdr:colOff>
          <xdr:row>54</xdr:row>
          <xdr:rowOff>9525</xdr:rowOff>
        </xdr:to>
        <xdr:sp macro="" textlink="">
          <xdr:nvSpPr>
            <xdr:cNvPr id="1644" name="Option Button 620" hidden="1">
              <a:extLst>
                <a:ext uri="{63B3BB69-23CF-44E3-9099-C40C66FF867C}">
                  <a14:compatExt spid="_x0000_s1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mikro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923925</xdr:colOff>
          <xdr:row>53</xdr:row>
          <xdr:rowOff>190500</xdr:rowOff>
        </xdr:from>
        <xdr:to>
          <xdr:col>5</xdr:col>
          <xdr:colOff>1000125</xdr:colOff>
          <xdr:row>53</xdr:row>
          <xdr:rowOff>409575</xdr:rowOff>
        </xdr:to>
        <xdr:sp macro="" textlink="">
          <xdr:nvSpPr>
            <xdr:cNvPr id="1645" name="Option Button 621" hidden="1">
              <a:extLst>
                <a:ext uri="{63B3BB69-23CF-44E3-9099-C40C66FF867C}">
                  <a14:compatExt spid="_x0000_s1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mały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53</xdr:row>
          <xdr:rowOff>200025</xdr:rowOff>
        </xdr:from>
        <xdr:to>
          <xdr:col>7</xdr:col>
          <xdr:colOff>1933575</xdr:colOff>
          <xdr:row>53</xdr:row>
          <xdr:rowOff>361950</xdr:rowOff>
        </xdr:to>
        <xdr:sp macro="" textlink="">
          <xdr:nvSpPr>
            <xdr:cNvPr id="1646" name="Option Button 622" hidden="1">
              <a:extLst>
                <a:ext uri="{63B3BB69-23CF-44E3-9099-C40C66FF867C}">
                  <a14:compatExt spid="_x0000_s1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średni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70</xdr:row>
          <xdr:rowOff>219075</xdr:rowOff>
        </xdr:from>
        <xdr:to>
          <xdr:col>1</xdr:col>
          <xdr:colOff>1038225</xdr:colOff>
          <xdr:row>70</xdr:row>
          <xdr:rowOff>485775</xdr:rowOff>
        </xdr:to>
        <xdr:sp macro="" textlink="">
          <xdr:nvSpPr>
            <xdr:cNvPr id="1652" name="Option Button 628" hidden="1">
              <a:extLst>
                <a:ext uri="{63B3BB69-23CF-44E3-9099-C40C66FF867C}">
                  <a14:compatExt spid="_x0000_s1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gotówka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70</xdr:row>
          <xdr:rowOff>228600</xdr:rowOff>
        </xdr:from>
        <xdr:to>
          <xdr:col>3</xdr:col>
          <xdr:colOff>952500</xdr:colOff>
          <xdr:row>70</xdr:row>
          <xdr:rowOff>495300</xdr:rowOff>
        </xdr:to>
        <xdr:sp macro="" textlink="">
          <xdr:nvSpPr>
            <xdr:cNvPr id="1653" name="Option Button 629" hidden="1">
              <a:extLst>
                <a:ext uri="{63B3BB69-23CF-44E3-9099-C40C66FF867C}">
                  <a14:compatExt spid="_x0000_s1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inna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2162175</xdr:colOff>
          <xdr:row>0</xdr:row>
          <xdr:rowOff>466725</xdr:rowOff>
        </xdr:from>
        <xdr:to>
          <xdr:col>0</xdr:col>
          <xdr:colOff>2581275</xdr:colOff>
          <xdr:row>0</xdr:row>
          <xdr:rowOff>676275</xdr:rowOff>
        </xdr:to>
        <xdr:sp macro="" textlink="">
          <xdr:nvSpPr>
            <xdr:cNvPr id="1657" name="obprogramDp" hidden="1">
              <a:extLst>
                <a:ext uri="{63B3BB69-23CF-44E3-9099-C40C66FF867C}">
                  <a14:compatExt spid="_x0000_s1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JDP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1038225</xdr:colOff>
          <xdr:row>0</xdr:row>
          <xdr:rowOff>466725</xdr:rowOff>
        </xdr:from>
        <xdr:to>
          <xdr:col>0</xdr:col>
          <xdr:colOff>1495425</xdr:colOff>
          <xdr:row>0</xdr:row>
          <xdr:rowOff>676275</xdr:rowOff>
        </xdr:to>
        <xdr:sp macro="" textlink="">
          <xdr:nvSpPr>
            <xdr:cNvPr id="1660" name="obprogramJpm" hidden="1">
              <a:extLst>
                <a:ext uri="{63B3BB69-23CF-44E3-9099-C40C66FF867C}">
                  <a14:compatExt spid="_x0000_s1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JPM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1038225</xdr:colOff>
          <xdr:row>0</xdr:row>
          <xdr:rowOff>123825</xdr:rowOff>
        </xdr:from>
        <xdr:to>
          <xdr:col>0</xdr:col>
          <xdr:colOff>1933575</xdr:colOff>
          <xdr:row>0</xdr:row>
          <xdr:rowOff>333375</xdr:rowOff>
        </xdr:to>
        <xdr:sp macro="" textlink="">
          <xdr:nvSpPr>
            <xdr:cNvPr id="1661" name="obprogramSami2" hidden="1">
              <a:extLst>
                <a:ext uri="{63B3BB69-23CF-44E3-9099-C40C66FF867C}">
                  <a14:compatExt spid="_x0000_s1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SAMI SWOI II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3286125</xdr:colOff>
          <xdr:row>2</xdr:row>
          <xdr:rowOff>66675</xdr:rowOff>
        </xdr:from>
        <xdr:to>
          <xdr:col>2</xdr:col>
          <xdr:colOff>733425</xdr:colOff>
          <xdr:row>2</xdr:row>
          <xdr:rowOff>323850</xdr:rowOff>
        </xdr:to>
        <xdr:sp macro="" textlink="">
          <xdr:nvSpPr>
            <xdr:cNvPr id="1663" name="ComboBox2" hidden="1">
              <a:extLst>
                <a:ext uri="{63B3BB69-23CF-44E3-9099-C40C66FF867C}">
                  <a14:compatExt spid="_x0000_s1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xdr:row>
          <xdr:rowOff>47625</xdr:rowOff>
        </xdr:from>
        <xdr:to>
          <xdr:col>8</xdr:col>
          <xdr:colOff>0</xdr:colOff>
          <xdr:row>19</xdr:row>
          <xdr:rowOff>9525</xdr:rowOff>
        </xdr:to>
        <xdr:sp macro="" textlink="">
          <xdr:nvSpPr>
            <xdr:cNvPr id="1665" name="Group Box 641" hidden="1">
              <a:extLst>
                <a:ext uri="{63B3BB69-23CF-44E3-9099-C40C66FF867C}">
                  <a14:compatExt spid="_x0000_s16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3409950</xdr:colOff>
          <xdr:row>35</xdr:row>
          <xdr:rowOff>38100</xdr:rowOff>
        </xdr:from>
        <xdr:to>
          <xdr:col>8</xdr:col>
          <xdr:colOff>0</xdr:colOff>
          <xdr:row>36</xdr:row>
          <xdr:rowOff>9525</xdr:rowOff>
        </xdr:to>
        <xdr:sp macro="" textlink="">
          <xdr:nvSpPr>
            <xdr:cNvPr id="1666" name="Group Box 642" hidden="1">
              <a:extLst>
                <a:ext uri="{63B3BB69-23CF-44E3-9099-C40C66FF867C}">
                  <a14:compatExt spid="_x0000_s16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xdr:row>
          <xdr:rowOff>47625</xdr:rowOff>
        </xdr:from>
        <xdr:to>
          <xdr:col>8</xdr:col>
          <xdr:colOff>0</xdr:colOff>
          <xdr:row>47</xdr:row>
          <xdr:rowOff>0</xdr:rowOff>
        </xdr:to>
        <xdr:sp macro="" textlink="">
          <xdr:nvSpPr>
            <xdr:cNvPr id="1667" name="Group Box 643" hidden="1">
              <a:extLst>
                <a:ext uri="{63B3BB69-23CF-44E3-9099-C40C66FF867C}">
                  <a14:compatExt spid="_x0000_s16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47</xdr:row>
          <xdr:rowOff>47625</xdr:rowOff>
        </xdr:from>
        <xdr:to>
          <xdr:col>8</xdr:col>
          <xdr:colOff>0</xdr:colOff>
          <xdr:row>47</xdr:row>
          <xdr:rowOff>581025</xdr:rowOff>
        </xdr:to>
        <xdr:sp macro="" textlink="">
          <xdr:nvSpPr>
            <xdr:cNvPr id="1668" name="Group Box 644" hidden="1">
              <a:extLst>
                <a:ext uri="{63B3BB69-23CF-44E3-9099-C40C66FF867C}">
                  <a14:compatExt spid="_x0000_s16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70</xdr:row>
          <xdr:rowOff>47625</xdr:rowOff>
        </xdr:from>
        <xdr:to>
          <xdr:col>4</xdr:col>
          <xdr:colOff>0</xdr:colOff>
          <xdr:row>70</xdr:row>
          <xdr:rowOff>523875</xdr:rowOff>
        </xdr:to>
        <xdr:sp macro="" textlink="">
          <xdr:nvSpPr>
            <xdr:cNvPr id="1671" name="Group Box 647" hidden="1">
              <a:extLst>
                <a:ext uri="{63B3BB69-23CF-44E3-9099-C40C66FF867C}">
                  <a14:compatExt spid="_x0000_s16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1162050</xdr:colOff>
          <xdr:row>52</xdr:row>
          <xdr:rowOff>38100</xdr:rowOff>
        </xdr:from>
        <xdr:to>
          <xdr:col>8</xdr:col>
          <xdr:colOff>0</xdr:colOff>
          <xdr:row>53</xdr:row>
          <xdr:rowOff>9525</xdr:rowOff>
        </xdr:to>
        <xdr:sp macro="" textlink="">
          <xdr:nvSpPr>
            <xdr:cNvPr id="1672" name="Group Box 648" hidden="1">
              <a:extLst>
                <a:ext uri="{63B3BB69-23CF-44E3-9099-C40C66FF867C}">
                  <a14:compatExt spid="_x0000_s16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1152525</xdr:colOff>
          <xdr:row>53</xdr:row>
          <xdr:rowOff>38100</xdr:rowOff>
        </xdr:from>
        <xdr:to>
          <xdr:col>8</xdr:col>
          <xdr:colOff>0</xdr:colOff>
          <xdr:row>54</xdr:row>
          <xdr:rowOff>9525</xdr:rowOff>
        </xdr:to>
        <xdr:sp macro="" textlink="">
          <xdr:nvSpPr>
            <xdr:cNvPr id="1673" name="Group Box 649" hidden="1">
              <a:extLst>
                <a:ext uri="{63B3BB69-23CF-44E3-9099-C40C66FF867C}">
                  <a14:compatExt spid="_x0000_s16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0</xdr:row>
          <xdr:rowOff>781050</xdr:rowOff>
        </xdr:from>
        <xdr:to>
          <xdr:col>0</xdr:col>
          <xdr:colOff>523875</xdr:colOff>
          <xdr:row>0</xdr:row>
          <xdr:rowOff>990600</xdr:rowOff>
        </xdr:to>
        <xdr:sp macro="" textlink="">
          <xdr:nvSpPr>
            <xdr:cNvPr id="1674" name="obprogramJzp" hidden="1">
              <a:extLst>
                <a:ext uri="{63B3BB69-23CF-44E3-9099-C40C66FF867C}">
                  <a14:compatExt spid="_x0000_s1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  JZP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1047750</xdr:colOff>
          <xdr:row>0</xdr:row>
          <xdr:rowOff>771525</xdr:rowOff>
        </xdr:from>
        <xdr:to>
          <xdr:col>0</xdr:col>
          <xdr:colOff>1590675</xdr:colOff>
          <xdr:row>0</xdr:row>
          <xdr:rowOff>981075</xdr:rowOff>
        </xdr:to>
        <xdr:sp macro="" textlink="">
          <xdr:nvSpPr>
            <xdr:cNvPr id="1675" name="obProgramJmm" hidden="1">
              <a:extLst>
                <a:ext uri="{63B3BB69-23CF-44E3-9099-C40C66FF867C}">
                  <a14:compatExt spid="_x0000_s1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JMM</a:t>
              </a:r>
            </a:p>
          </xdr:txBody>
        </xdr:sp>
        <xdr:clientData/>
      </xdr:twoCellAnchor>
    </mc:Choice>
    <mc:Fallback/>
  </mc:AlternateContent>
  <xdr:twoCellAnchor editAs="oneCell">
    <xdr:from>
      <xdr:col>1</xdr:col>
      <xdr:colOff>74710</xdr:colOff>
      <xdr:row>0</xdr:row>
      <xdr:rowOff>74710</xdr:rowOff>
    </xdr:from>
    <xdr:to>
      <xdr:col>7</xdr:col>
      <xdr:colOff>513228</xdr:colOff>
      <xdr:row>0</xdr:row>
      <xdr:rowOff>793884</xdr:rowOff>
    </xdr:to>
    <xdr:pic>
      <xdr:nvPicPr>
        <xdr:cNvPr id="51" name="Picture 3"/>
        <xdr:cNvPicPr>
          <a:picLocks noChangeAspect="1"/>
        </xdr:cNvPicPr>
      </xdr:nvPicPr>
      <xdr:blipFill>
        <a:blip xmlns:r="http://schemas.openxmlformats.org/officeDocument/2006/relationships" r:embed="rId1"/>
        <a:stretch>
          <a:fillRect/>
        </a:stretch>
      </xdr:blipFill>
      <xdr:spPr>
        <a:xfrm>
          <a:off x="3360835" y="74710"/>
          <a:ext cx="7144118" cy="719174"/>
        </a:xfrm>
        <a:prstGeom prst="rect">
          <a:avLst/>
        </a:prstGeom>
      </xdr:spPr>
    </xdr:pic>
    <xdr:clientData/>
  </xdr:twoCellAnchor>
  <xdr:twoCellAnchor editAs="oneCell">
    <xdr:from>
      <xdr:col>1</xdr:col>
      <xdr:colOff>89652</xdr:colOff>
      <xdr:row>37</xdr:row>
      <xdr:rowOff>82181</xdr:rowOff>
    </xdr:from>
    <xdr:to>
      <xdr:col>5</xdr:col>
      <xdr:colOff>999566</xdr:colOff>
      <xdr:row>37</xdr:row>
      <xdr:rowOff>996628</xdr:rowOff>
    </xdr:to>
    <xdr:pic>
      <xdr:nvPicPr>
        <xdr:cNvPr id="52" name="Picture 16"/>
        <xdr:cNvPicPr>
          <a:picLocks noChangeAspect="1"/>
        </xdr:cNvPicPr>
      </xdr:nvPicPr>
      <xdr:blipFill>
        <a:blip xmlns:r="http://schemas.openxmlformats.org/officeDocument/2006/relationships" r:embed="rId2"/>
        <a:stretch>
          <a:fillRect/>
        </a:stretch>
      </xdr:blipFill>
      <xdr:spPr>
        <a:xfrm>
          <a:off x="3375777" y="17255756"/>
          <a:ext cx="5367614" cy="9144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22413</xdr:colOff>
      <xdr:row>1</xdr:row>
      <xdr:rowOff>22414</xdr:rowOff>
    </xdr:from>
    <xdr:to>
      <xdr:col>7</xdr:col>
      <xdr:colOff>2410943</xdr:colOff>
      <xdr:row>1</xdr:row>
      <xdr:rowOff>1880421</xdr:rowOff>
    </xdr:to>
    <xdr:pic>
      <xdr:nvPicPr>
        <xdr:cNvPr id="8" name="Obraz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45942" y="1912473"/>
          <a:ext cx="9291354" cy="1858007"/>
        </a:xfrm>
        <a:prstGeom prst="rect">
          <a:avLst/>
        </a:prstGeom>
      </xdr:spPr>
    </xdr:pic>
    <xdr:clientData/>
  </xdr:twoCellAnchor>
  <xdr:twoCellAnchor editAs="oneCell">
    <xdr:from>
      <xdr:col>1</xdr:col>
      <xdr:colOff>22413</xdr:colOff>
      <xdr:row>3</xdr:row>
      <xdr:rowOff>22414</xdr:rowOff>
    </xdr:from>
    <xdr:to>
      <xdr:col>7</xdr:col>
      <xdr:colOff>2410943</xdr:colOff>
      <xdr:row>3</xdr:row>
      <xdr:rowOff>1880421</xdr:rowOff>
    </xdr:to>
    <xdr:pic>
      <xdr:nvPicPr>
        <xdr:cNvPr id="9" name="Obraz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45942" y="5729943"/>
          <a:ext cx="9291354" cy="1858007"/>
        </a:xfrm>
        <a:prstGeom prst="rect">
          <a:avLst/>
        </a:prstGeom>
      </xdr:spPr>
    </xdr:pic>
    <xdr:clientData/>
  </xdr:twoCellAnchor>
  <xdr:twoCellAnchor editAs="oneCell">
    <xdr:from>
      <xdr:col>1</xdr:col>
      <xdr:colOff>44826</xdr:colOff>
      <xdr:row>4</xdr:row>
      <xdr:rowOff>44826</xdr:rowOff>
    </xdr:from>
    <xdr:to>
      <xdr:col>7</xdr:col>
      <xdr:colOff>2433356</xdr:colOff>
      <xdr:row>4</xdr:row>
      <xdr:rowOff>1757816</xdr:rowOff>
    </xdr:to>
    <xdr:pic>
      <xdr:nvPicPr>
        <xdr:cNvPr id="10" name="Obraz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8355" y="7657355"/>
          <a:ext cx="9291354" cy="1712990"/>
        </a:xfrm>
        <a:prstGeom prst="rect">
          <a:avLst/>
        </a:prstGeom>
      </xdr:spPr>
    </xdr:pic>
    <xdr:clientData/>
  </xdr:twoCellAnchor>
  <xdr:twoCellAnchor editAs="oneCell">
    <xdr:from>
      <xdr:col>1</xdr:col>
      <xdr:colOff>22413</xdr:colOff>
      <xdr:row>2</xdr:row>
      <xdr:rowOff>22414</xdr:rowOff>
    </xdr:from>
    <xdr:to>
      <xdr:col>7</xdr:col>
      <xdr:colOff>2410943</xdr:colOff>
      <xdr:row>2</xdr:row>
      <xdr:rowOff>1837007</xdr:rowOff>
    </xdr:to>
    <xdr:pic>
      <xdr:nvPicPr>
        <xdr:cNvPr id="6" name="Obraz 5" descr="3n.png"/>
        <xdr:cNvPicPr>
          <a:picLocks noChangeAspect="1"/>
        </xdr:cNvPicPr>
      </xdr:nvPicPr>
      <xdr:blipFill>
        <a:blip xmlns:r="http://schemas.openxmlformats.org/officeDocument/2006/relationships" r:embed="rId4" cstate="print"/>
        <a:stretch>
          <a:fillRect/>
        </a:stretch>
      </xdr:blipFill>
      <xdr:spPr>
        <a:xfrm>
          <a:off x="6745942" y="3824943"/>
          <a:ext cx="9291354" cy="1814593"/>
        </a:xfrm>
        <a:prstGeom prst="rect">
          <a:avLst/>
        </a:prstGeom>
      </xdr:spPr>
    </xdr:pic>
    <xdr:clientData/>
  </xdr:twoCellAnchor>
  <xdr:twoCellAnchor editAs="oneCell">
    <xdr:from>
      <xdr:col>1</xdr:col>
      <xdr:colOff>44826</xdr:colOff>
      <xdr:row>6</xdr:row>
      <xdr:rowOff>44826</xdr:rowOff>
    </xdr:from>
    <xdr:to>
      <xdr:col>7</xdr:col>
      <xdr:colOff>2442885</xdr:colOff>
      <xdr:row>6</xdr:row>
      <xdr:rowOff>921099</xdr:rowOff>
    </xdr:to>
    <xdr:pic>
      <xdr:nvPicPr>
        <xdr:cNvPr id="12" name="Obraz 11" descr="logo JER-MAZ.jpg"/>
        <xdr:cNvPicPr>
          <a:picLocks noChangeAspect="1"/>
        </xdr:cNvPicPr>
      </xdr:nvPicPr>
      <xdr:blipFill>
        <a:blip xmlns:r="http://schemas.openxmlformats.org/officeDocument/2006/relationships" r:embed="rId5" cstate="print"/>
        <a:stretch>
          <a:fillRect/>
        </a:stretch>
      </xdr:blipFill>
      <xdr:spPr>
        <a:xfrm>
          <a:off x="6768355" y="11190944"/>
          <a:ext cx="9300883" cy="876273"/>
        </a:xfrm>
        <a:prstGeom prst="rect">
          <a:avLst/>
        </a:prstGeom>
      </xdr:spPr>
    </xdr:pic>
    <xdr:clientData/>
  </xdr:twoCellAnchor>
  <xdr:twoCellAnchor editAs="oneCell">
    <xdr:from>
      <xdr:col>1</xdr:col>
      <xdr:colOff>44826</xdr:colOff>
      <xdr:row>8</xdr:row>
      <xdr:rowOff>44826</xdr:rowOff>
    </xdr:from>
    <xdr:to>
      <xdr:col>7</xdr:col>
      <xdr:colOff>2465297</xdr:colOff>
      <xdr:row>8</xdr:row>
      <xdr:rowOff>1488789</xdr:rowOff>
    </xdr:to>
    <xdr:pic>
      <xdr:nvPicPr>
        <xdr:cNvPr id="3" name="Picture 2"/>
        <xdr:cNvPicPr>
          <a:picLocks noChangeAspect="1"/>
        </xdr:cNvPicPr>
      </xdr:nvPicPr>
      <xdr:blipFill>
        <a:blip xmlns:r="http://schemas.openxmlformats.org/officeDocument/2006/relationships" r:embed="rId6"/>
        <a:stretch>
          <a:fillRect/>
        </a:stretch>
      </xdr:blipFill>
      <xdr:spPr>
        <a:xfrm>
          <a:off x="6768355" y="13312591"/>
          <a:ext cx="9323295" cy="1443963"/>
        </a:xfrm>
        <a:prstGeom prst="rect">
          <a:avLst/>
        </a:prstGeom>
      </xdr:spPr>
    </xdr:pic>
    <xdr:clientData/>
  </xdr:twoCellAnchor>
  <xdr:twoCellAnchor editAs="oneCell">
    <xdr:from>
      <xdr:col>1</xdr:col>
      <xdr:colOff>134475</xdr:colOff>
      <xdr:row>9</xdr:row>
      <xdr:rowOff>100855</xdr:rowOff>
    </xdr:from>
    <xdr:to>
      <xdr:col>7</xdr:col>
      <xdr:colOff>2454091</xdr:colOff>
      <xdr:row>9</xdr:row>
      <xdr:rowOff>1555095</xdr:rowOff>
    </xdr:to>
    <xdr:pic>
      <xdr:nvPicPr>
        <xdr:cNvPr id="5" name="Picture 4"/>
        <xdr:cNvPicPr>
          <a:picLocks noChangeAspect="1"/>
        </xdr:cNvPicPr>
      </xdr:nvPicPr>
      <xdr:blipFill>
        <a:blip xmlns:r="http://schemas.openxmlformats.org/officeDocument/2006/relationships" r:embed="rId7"/>
        <a:stretch>
          <a:fillRect/>
        </a:stretch>
      </xdr:blipFill>
      <xdr:spPr>
        <a:xfrm>
          <a:off x="6858004" y="15415561"/>
          <a:ext cx="9222440" cy="1454240"/>
        </a:xfrm>
        <a:prstGeom prst="rect">
          <a:avLst/>
        </a:prstGeom>
      </xdr:spPr>
    </xdr:pic>
    <xdr:clientData/>
  </xdr:twoCellAnchor>
  <xdr:twoCellAnchor editAs="oneCell">
    <xdr:from>
      <xdr:col>1</xdr:col>
      <xdr:colOff>22413</xdr:colOff>
      <xdr:row>12</xdr:row>
      <xdr:rowOff>22413</xdr:rowOff>
    </xdr:from>
    <xdr:to>
      <xdr:col>10</xdr:col>
      <xdr:colOff>2749895</xdr:colOff>
      <xdr:row>12</xdr:row>
      <xdr:rowOff>803503</xdr:rowOff>
    </xdr:to>
    <xdr:pic>
      <xdr:nvPicPr>
        <xdr:cNvPr id="21" name="Picture 20"/>
        <xdr:cNvPicPr>
          <a:picLocks noChangeAspect="1"/>
        </xdr:cNvPicPr>
      </xdr:nvPicPr>
      <xdr:blipFill>
        <a:blip xmlns:r="http://schemas.openxmlformats.org/officeDocument/2006/relationships" r:embed="rId8"/>
        <a:stretch>
          <a:fillRect/>
        </a:stretch>
      </xdr:blipFill>
      <xdr:spPr>
        <a:xfrm>
          <a:off x="6745942" y="21851472"/>
          <a:ext cx="13970718" cy="781090"/>
        </a:xfrm>
        <a:prstGeom prst="rect">
          <a:avLst/>
        </a:prstGeom>
      </xdr:spPr>
    </xdr:pic>
    <xdr:clientData/>
  </xdr:twoCellAnchor>
  <xdr:twoCellAnchor editAs="oneCell">
    <xdr:from>
      <xdr:col>1</xdr:col>
      <xdr:colOff>22413</xdr:colOff>
      <xdr:row>0</xdr:row>
      <xdr:rowOff>22413</xdr:rowOff>
    </xdr:from>
    <xdr:to>
      <xdr:col>7</xdr:col>
      <xdr:colOff>739981</xdr:colOff>
      <xdr:row>0</xdr:row>
      <xdr:rowOff>1000363</xdr:rowOff>
    </xdr:to>
    <xdr:pic>
      <xdr:nvPicPr>
        <xdr:cNvPr id="15" name="Picture 14"/>
        <xdr:cNvPicPr>
          <a:picLocks noChangeAspect="1"/>
        </xdr:cNvPicPr>
      </xdr:nvPicPr>
      <xdr:blipFill>
        <a:blip xmlns:r="http://schemas.openxmlformats.org/officeDocument/2006/relationships" r:embed="rId9"/>
        <a:stretch>
          <a:fillRect/>
        </a:stretch>
      </xdr:blipFill>
      <xdr:spPr>
        <a:xfrm>
          <a:off x="6745942" y="22413"/>
          <a:ext cx="7620392" cy="977950"/>
        </a:xfrm>
        <a:prstGeom prst="rect">
          <a:avLst/>
        </a:prstGeom>
      </xdr:spPr>
    </xdr:pic>
    <xdr:clientData/>
  </xdr:twoCellAnchor>
  <xdr:twoCellAnchor editAs="oneCell">
    <xdr:from>
      <xdr:col>1</xdr:col>
      <xdr:colOff>44825</xdr:colOff>
      <xdr:row>11</xdr:row>
      <xdr:rowOff>44826</xdr:rowOff>
    </xdr:from>
    <xdr:to>
      <xdr:col>7</xdr:col>
      <xdr:colOff>2570200</xdr:colOff>
      <xdr:row>11</xdr:row>
      <xdr:rowOff>1352178</xdr:rowOff>
    </xdr:to>
    <xdr:pic>
      <xdr:nvPicPr>
        <xdr:cNvPr id="11" name="Picture 10"/>
        <xdr:cNvPicPr>
          <a:picLocks noChangeAspect="1"/>
        </xdr:cNvPicPr>
      </xdr:nvPicPr>
      <xdr:blipFill>
        <a:blip xmlns:r="http://schemas.openxmlformats.org/officeDocument/2006/relationships" r:embed="rId10"/>
        <a:stretch>
          <a:fillRect/>
        </a:stretch>
      </xdr:blipFill>
      <xdr:spPr>
        <a:xfrm>
          <a:off x="6768354" y="19774650"/>
          <a:ext cx="9428199" cy="1307352"/>
        </a:xfrm>
        <a:prstGeom prst="rect">
          <a:avLst/>
        </a:prstGeom>
      </xdr:spPr>
    </xdr:pic>
    <xdr:clientData/>
  </xdr:twoCellAnchor>
  <xdr:twoCellAnchor editAs="oneCell">
    <xdr:from>
      <xdr:col>1</xdr:col>
      <xdr:colOff>89652</xdr:colOff>
      <xdr:row>13</xdr:row>
      <xdr:rowOff>82181</xdr:rowOff>
    </xdr:from>
    <xdr:to>
      <xdr:col>7</xdr:col>
      <xdr:colOff>343646</xdr:colOff>
      <xdr:row>13</xdr:row>
      <xdr:rowOff>1301444</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6813181" y="22725534"/>
          <a:ext cx="7156818" cy="1219263"/>
        </a:xfrm>
        <a:prstGeom prst="rect">
          <a:avLst/>
        </a:prstGeom>
      </xdr:spPr>
    </xdr:pic>
    <xdr:clientData/>
  </xdr:twoCellAnchor>
  <xdr:twoCellAnchor editAs="oneCell">
    <xdr:from>
      <xdr:col>1</xdr:col>
      <xdr:colOff>22413</xdr:colOff>
      <xdr:row>10</xdr:row>
      <xdr:rowOff>14942</xdr:rowOff>
    </xdr:from>
    <xdr:to>
      <xdr:col>7</xdr:col>
      <xdr:colOff>2010046</xdr:colOff>
      <xdr:row>10</xdr:row>
      <xdr:rowOff>1329460</xdr:rowOff>
    </xdr:to>
    <xdr:pic>
      <xdr:nvPicPr>
        <xdr:cNvPr id="7" name="Picture 6"/>
        <xdr:cNvPicPr>
          <a:picLocks noChangeAspect="1"/>
        </xdr:cNvPicPr>
      </xdr:nvPicPr>
      <xdr:blipFill>
        <a:blip xmlns:r="http://schemas.openxmlformats.org/officeDocument/2006/relationships" r:embed="rId12"/>
        <a:stretch>
          <a:fillRect/>
        </a:stretch>
      </xdr:blipFill>
      <xdr:spPr>
        <a:xfrm>
          <a:off x="6745942" y="17384060"/>
          <a:ext cx="8890457" cy="1314518"/>
        </a:xfrm>
        <a:prstGeom prst="rect">
          <a:avLst/>
        </a:prstGeom>
      </xdr:spPr>
    </xdr:pic>
    <xdr:clientData/>
  </xdr:twoCellAnchor>
  <xdr:twoCellAnchor editAs="oneCell">
    <xdr:from>
      <xdr:col>1</xdr:col>
      <xdr:colOff>67239</xdr:colOff>
      <xdr:row>14</xdr:row>
      <xdr:rowOff>59768</xdr:rowOff>
    </xdr:from>
    <xdr:to>
      <xdr:col>7</xdr:col>
      <xdr:colOff>784807</xdr:colOff>
      <xdr:row>14</xdr:row>
      <xdr:rowOff>1012317</xdr:rowOff>
    </xdr:to>
    <xdr:pic>
      <xdr:nvPicPr>
        <xdr:cNvPr id="14" name="Picture 13"/>
        <xdr:cNvPicPr>
          <a:picLocks noChangeAspect="1"/>
        </xdr:cNvPicPr>
      </xdr:nvPicPr>
      <xdr:blipFill>
        <a:blip xmlns:r="http://schemas.openxmlformats.org/officeDocument/2006/relationships" r:embed="rId13"/>
        <a:stretch>
          <a:fillRect/>
        </a:stretch>
      </xdr:blipFill>
      <xdr:spPr>
        <a:xfrm>
          <a:off x="6790768" y="24167356"/>
          <a:ext cx="7620392" cy="952549"/>
        </a:xfrm>
        <a:prstGeom prst="rect">
          <a:avLst/>
        </a:prstGeom>
      </xdr:spPr>
    </xdr:pic>
    <xdr:clientData/>
  </xdr:twoCellAnchor>
  <xdr:twoCellAnchor editAs="oneCell">
    <xdr:from>
      <xdr:col>1</xdr:col>
      <xdr:colOff>74710</xdr:colOff>
      <xdr:row>15</xdr:row>
      <xdr:rowOff>74710</xdr:rowOff>
    </xdr:from>
    <xdr:to>
      <xdr:col>8</xdr:col>
      <xdr:colOff>67729</xdr:colOff>
      <xdr:row>15</xdr:row>
      <xdr:rowOff>1033609</xdr:rowOff>
    </xdr:to>
    <xdr:pic>
      <xdr:nvPicPr>
        <xdr:cNvPr id="4" name="Picture 3"/>
        <xdr:cNvPicPr>
          <a:picLocks noChangeAspect="1"/>
        </xdr:cNvPicPr>
      </xdr:nvPicPr>
      <xdr:blipFill>
        <a:blip xmlns:r="http://schemas.openxmlformats.org/officeDocument/2006/relationships" r:embed="rId14"/>
        <a:stretch>
          <a:fillRect/>
        </a:stretch>
      </xdr:blipFill>
      <xdr:spPr>
        <a:xfrm>
          <a:off x="6798239" y="25810886"/>
          <a:ext cx="9525490" cy="958899"/>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6.xml"/><Relationship Id="rId18" Type="http://schemas.openxmlformats.org/officeDocument/2006/relationships/ctrlProp" Target="../ctrlProps/ctrlProp11.xml"/><Relationship Id="rId26" Type="http://schemas.openxmlformats.org/officeDocument/2006/relationships/ctrlProp" Target="../ctrlProps/ctrlProp19.xml"/><Relationship Id="rId39" Type="http://schemas.openxmlformats.org/officeDocument/2006/relationships/ctrlProp" Target="../ctrlProps/ctrlProp32.xml"/><Relationship Id="rId3" Type="http://schemas.openxmlformats.org/officeDocument/2006/relationships/vmlDrawing" Target="../drawings/vmlDrawing1.vml"/><Relationship Id="rId21" Type="http://schemas.openxmlformats.org/officeDocument/2006/relationships/ctrlProp" Target="../ctrlProps/ctrlProp14.xml"/><Relationship Id="rId34" Type="http://schemas.openxmlformats.org/officeDocument/2006/relationships/ctrlProp" Target="../ctrlProps/ctrlProp27.xml"/><Relationship Id="rId42" Type="http://schemas.openxmlformats.org/officeDocument/2006/relationships/ctrlProp" Target="../ctrlProps/ctrlProp35.xml"/><Relationship Id="rId47" Type="http://schemas.openxmlformats.org/officeDocument/2006/relationships/ctrlProp" Target="../ctrlProps/ctrlProp40.xml"/><Relationship Id="rId50" Type="http://schemas.openxmlformats.org/officeDocument/2006/relationships/ctrlProp" Target="../ctrlProps/ctrlProp43.xml"/><Relationship Id="rId7" Type="http://schemas.openxmlformats.org/officeDocument/2006/relationships/image" Target="../media/image2.emf"/><Relationship Id="rId12" Type="http://schemas.openxmlformats.org/officeDocument/2006/relationships/ctrlProp" Target="../ctrlProps/ctrlProp5.xml"/><Relationship Id="rId17" Type="http://schemas.openxmlformats.org/officeDocument/2006/relationships/ctrlProp" Target="../ctrlProps/ctrlProp10.xml"/><Relationship Id="rId25" Type="http://schemas.openxmlformats.org/officeDocument/2006/relationships/ctrlProp" Target="../ctrlProps/ctrlProp18.xml"/><Relationship Id="rId33" Type="http://schemas.openxmlformats.org/officeDocument/2006/relationships/ctrlProp" Target="../ctrlProps/ctrlProp26.xml"/><Relationship Id="rId38" Type="http://schemas.openxmlformats.org/officeDocument/2006/relationships/ctrlProp" Target="../ctrlProps/ctrlProp31.xml"/><Relationship Id="rId46" Type="http://schemas.openxmlformats.org/officeDocument/2006/relationships/ctrlProp" Target="../ctrlProps/ctrlProp39.xml"/><Relationship Id="rId2" Type="http://schemas.openxmlformats.org/officeDocument/2006/relationships/drawing" Target="../drawings/drawing1.xml"/><Relationship Id="rId16" Type="http://schemas.openxmlformats.org/officeDocument/2006/relationships/ctrlProp" Target="../ctrlProps/ctrlProp9.xml"/><Relationship Id="rId20" Type="http://schemas.openxmlformats.org/officeDocument/2006/relationships/ctrlProp" Target="../ctrlProps/ctrlProp13.xml"/><Relationship Id="rId29" Type="http://schemas.openxmlformats.org/officeDocument/2006/relationships/ctrlProp" Target="../ctrlProps/ctrlProp22.xml"/><Relationship Id="rId41" Type="http://schemas.openxmlformats.org/officeDocument/2006/relationships/ctrlProp" Target="../ctrlProps/ctrlProp34.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ctrlProp" Target="../ctrlProps/ctrlProp4.xml"/><Relationship Id="rId24" Type="http://schemas.openxmlformats.org/officeDocument/2006/relationships/ctrlProp" Target="../ctrlProps/ctrlProp17.xml"/><Relationship Id="rId32" Type="http://schemas.openxmlformats.org/officeDocument/2006/relationships/ctrlProp" Target="../ctrlProps/ctrlProp25.xml"/><Relationship Id="rId37" Type="http://schemas.openxmlformats.org/officeDocument/2006/relationships/ctrlProp" Target="../ctrlProps/ctrlProp30.xml"/><Relationship Id="rId40" Type="http://schemas.openxmlformats.org/officeDocument/2006/relationships/ctrlProp" Target="../ctrlProps/ctrlProp33.xml"/><Relationship Id="rId45" Type="http://schemas.openxmlformats.org/officeDocument/2006/relationships/ctrlProp" Target="../ctrlProps/ctrlProp38.xml"/><Relationship Id="rId5" Type="http://schemas.openxmlformats.org/officeDocument/2006/relationships/image" Target="../media/image1.emf"/><Relationship Id="rId15" Type="http://schemas.openxmlformats.org/officeDocument/2006/relationships/ctrlProp" Target="../ctrlProps/ctrlProp8.xml"/><Relationship Id="rId23" Type="http://schemas.openxmlformats.org/officeDocument/2006/relationships/ctrlProp" Target="../ctrlProps/ctrlProp16.xml"/><Relationship Id="rId28" Type="http://schemas.openxmlformats.org/officeDocument/2006/relationships/ctrlProp" Target="../ctrlProps/ctrlProp21.xml"/><Relationship Id="rId36" Type="http://schemas.openxmlformats.org/officeDocument/2006/relationships/ctrlProp" Target="../ctrlProps/ctrlProp29.xml"/><Relationship Id="rId49" Type="http://schemas.openxmlformats.org/officeDocument/2006/relationships/ctrlProp" Target="../ctrlProps/ctrlProp42.xml"/><Relationship Id="rId10" Type="http://schemas.openxmlformats.org/officeDocument/2006/relationships/ctrlProp" Target="../ctrlProps/ctrlProp3.xml"/><Relationship Id="rId19" Type="http://schemas.openxmlformats.org/officeDocument/2006/relationships/ctrlProp" Target="../ctrlProps/ctrlProp12.xml"/><Relationship Id="rId31" Type="http://schemas.openxmlformats.org/officeDocument/2006/relationships/ctrlProp" Target="../ctrlProps/ctrlProp24.xml"/><Relationship Id="rId44" Type="http://schemas.openxmlformats.org/officeDocument/2006/relationships/ctrlProp" Target="../ctrlProps/ctrlProp37.xml"/><Relationship Id="rId4" Type="http://schemas.openxmlformats.org/officeDocument/2006/relationships/control" Target="../activeX/activeX1.xml"/><Relationship Id="rId9" Type="http://schemas.openxmlformats.org/officeDocument/2006/relationships/ctrlProp" Target="../ctrlProps/ctrlProp2.xml"/><Relationship Id="rId14" Type="http://schemas.openxmlformats.org/officeDocument/2006/relationships/ctrlProp" Target="../ctrlProps/ctrlProp7.xml"/><Relationship Id="rId22" Type="http://schemas.openxmlformats.org/officeDocument/2006/relationships/ctrlProp" Target="../ctrlProps/ctrlProp15.xml"/><Relationship Id="rId27" Type="http://schemas.openxmlformats.org/officeDocument/2006/relationships/ctrlProp" Target="../ctrlProps/ctrlProp20.xml"/><Relationship Id="rId30" Type="http://schemas.openxmlformats.org/officeDocument/2006/relationships/ctrlProp" Target="../ctrlProps/ctrlProp23.xml"/><Relationship Id="rId35" Type="http://schemas.openxmlformats.org/officeDocument/2006/relationships/ctrlProp" Target="../ctrlProps/ctrlProp28.xml"/><Relationship Id="rId43" Type="http://schemas.openxmlformats.org/officeDocument/2006/relationships/ctrlProp" Target="../ctrlProps/ctrlProp36.xml"/><Relationship Id="rId48" Type="http://schemas.openxmlformats.org/officeDocument/2006/relationships/ctrlProp" Target="../ctrlProps/ctrlProp41.xml"/><Relationship Id="rId8"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yestok.pl/"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LN257"/>
  <sheetViews>
    <sheetView showGridLines="0" tabSelected="1" zoomScaleNormal="68" zoomScaleSheetLayoutView="100" workbookViewId="0">
      <selection activeCell="D1" sqref="D1"/>
    </sheetView>
  </sheetViews>
  <sheetFormatPr defaultColWidth="9.140625" defaultRowHeight="18"/>
  <cols>
    <col min="1" max="1" width="49.28515625" style="282" customWidth="1"/>
    <col min="2" max="2" width="16.85546875" style="282" customWidth="1"/>
    <col min="3" max="4" width="15.7109375" style="282" customWidth="1"/>
    <col min="5" max="5" width="18.5703125" style="282" customWidth="1"/>
    <col min="6" max="6" width="18.28515625" style="282" customWidth="1"/>
    <col min="7" max="7" width="15.42578125" style="282" customWidth="1"/>
    <col min="8" max="8" width="37.5703125" style="282" customWidth="1"/>
    <col min="9" max="9" width="13.7109375" style="282" customWidth="1"/>
    <col min="10" max="10" width="17.42578125" style="282" customWidth="1"/>
    <col min="11" max="11" width="7.28515625" style="282" customWidth="1"/>
    <col min="12" max="12" width="9.140625" style="282" customWidth="1"/>
    <col min="13" max="16384" width="9.140625" style="282"/>
  </cols>
  <sheetData>
    <row r="1" spans="1:28" s="329" customFormat="1" ht="110.25" customHeight="1">
      <c r="A1" s="255"/>
      <c r="B1"/>
      <c r="C1"/>
      <c r="D1"/>
      <c r="E1"/>
      <c r="F1"/>
      <c r="G1"/>
      <c r="H1"/>
      <c r="I1"/>
      <c r="J1"/>
      <c r="K1" s="283"/>
      <c r="L1" s="283"/>
      <c r="M1" s="283"/>
      <c r="N1" s="283"/>
      <c r="O1" s="283"/>
      <c r="P1" s="283"/>
      <c r="Q1" s="283"/>
      <c r="R1" s="283"/>
      <c r="S1" s="283"/>
      <c r="T1" s="283"/>
      <c r="U1" s="283"/>
      <c r="V1" s="283"/>
      <c r="W1" s="283"/>
      <c r="X1" s="283"/>
      <c r="Y1" s="283"/>
      <c r="Z1" s="283"/>
      <c r="AA1" s="283"/>
      <c r="AB1" s="283"/>
    </row>
    <row r="2" spans="1:28" s="329" customFormat="1" ht="32.25" customHeight="1">
      <c r="A2" s="256"/>
      <c r="B2" s="91"/>
      <c r="C2" s="91"/>
      <c r="D2" s="257"/>
      <c r="E2" s="257"/>
      <c r="F2" s="257"/>
      <c r="G2" s="257"/>
      <c r="H2" s="257"/>
      <c r="I2" s="283"/>
      <c r="J2" s="283"/>
      <c r="K2" s="283"/>
      <c r="L2" s="283"/>
      <c r="M2" s="283"/>
      <c r="N2" s="283"/>
      <c r="O2" s="283"/>
      <c r="P2" s="283"/>
      <c r="Q2" s="283"/>
      <c r="R2" s="283"/>
      <c r="S2" s="283"/>
      <c r="T2" s="283"/>
      <c r="U2" s="283"/>
      <c r="V2" s="283"/>
      <c r="W2" s="283"/>
      <c r="X2" s="283"/>
      <c r="Y2" s="283"/>
      <c r="Z2" s="283"/>
      <c r="AA2" s="283"/>
      <c r="AB2" s="283"/>
    </row>
    <row r="3" spans="1:28" s="329" customFormat="1" ht="32.25" customHeight="1">
      <c r="A3" s="260" t="s">
        <v>0</v>
      </c>
      <c r="B3" s="90" t="s">
        <v>1</v>
      </c>
      <c r="C3" s="90"/>
      <c r="D3" s="259"/>
      <c r="E3" s="257" t="s">
        <v>2</v>
      </c>
      <c r="F3" s="257"/>
      <c r="G3" s="257"/>
      <c r="H3" s="258"/>
      <c r="I3" s="283"/>
      <c r="J3" s="283"/>
      <c r="K3" s="283"/>
      <c r="L3" s="283"/>
      <c r="M3" s="283"/>
      <c r="N3" s="283"/>
      <c r="O3" s="283"/>
      <c r="P3" s="283"/>
      <c r="Q3" s="283"/>
      <c r="R3" s="283"/>
      <c r="S3" s="283"/>
      <c r="T3" s="283"/>
      <c r="U3" s="283"/>
      <c r="V3" s="283"/>
      <c r="W3" s="283"/>
      <c r="X3" s="283"/>
      <c r="Y3" s="283"/>
      <c r="Z3" s="283"/>
      <c r="AA3" s="283"/>
      <c r="AB3" s="283"/>
    </row>
    <row r="4" spans="1:28" s="329" customFormat="1" ht="32.25" customHeight="1">
      <c r="A4" s="261" t="s">
        <v>3</v>
      </c>
      <c r="B4" s="89"/>
      <c r="C4" s="89"/>
      <c r="D4" s="257"/>
      <c r="E4" s="258"/>
      <c r="F4" s="258"/>
      <c r="G4" s="258"/>
      <c r="H4" s="257"/>
      <c r="I4" s="283"/>
      <c r="J4" s="283"/>
      <c r="K4" s="283"/>
      <c r="L4" s="283"/>
      <c r="M4" s="283"/>
      <c r="N4" s="283"/>
      <c r="O4" s="283"/>
      <c r="P4" s="283"/>
      <c r="Q4" s="283"/>
      <c r="R4" s="283"/>
      <c r="S4" s="283"/>
      <c r="T4" s="283"/>
      <c r="U4" s="283"/>
      <c r="V4" s="283"/>
      <c r="W4" s="283"/>
      <c r="X4" s="283"/>
      <c r="Y4" s="283"/>
      <c r="Z4" s="283"/>
      <c r="AA4" s="283"/>
      <c r="AB4" s="283"/>
    </row>
    <row r="5" spans="1:28" s="325" customFormat="1" ht="40.5" customHeight="1" thickBot="1">
      <c r="A5" s="86" t="s">
        <v>4</v>
      </c>
      <c r="B5" s="86"/>
      <c r="C5" s="86"/>
      <c r="D5" s="86"/>
      <c r="E5" s="86"/>
      <c r="F5" s="85"/>
      <c r="G5" s="84"/>
      <c r="H5" s="84"/>
      <c r="I5" s="284"/>
      <c r="J5" s="284"/>
      <c r="K5" s="285"/>
      <c r="L5" s="285"/>
      <c r="M5" s="285"/>
      <c r="N5" s="285"/>
      <c r="O5" s="285"/>
      <c r="P5" s="285"/>
      <c r="Q5" s="285"/>
      <c r="R5" s="285"/>
      <c r="S5" s="285"/>
      <c r="T5" s="285"/>
      <c r="U5" s="285"/>
      <c r="V5" s="285"/>
    </row>
    <row r="6" spans="1:28" s="296" customFormat="1" ht="31.5" customHeight="1">
      <c r="A6" s="286" t="s">
        <v>5</v>
      </c>
      <c r="B6" s="88"/>
      <c r="C6" s="88"/>
      <c r="D6" s="83" t="s">
        <v>6</v>
      </c>
      <c r="E6" s="83"/>
      <c r="F6" s="82" t="str">
        <f>ArkuszSłownie!A10</f>
        <v>zero i 00/100</v>
      </c>
      <c r="G6" s="81"/>
      <c r="H6" s="80"/>
    </row>
    <row r="7" spans="1:28" s="296" customFormat="1" ht="38.25" customHeight="1">
      <c r="A7" s="287" t="s">
        <v>7</v>
      </c>
      <c r="B7" s="87"/>
      <c r="C7" s="87"/>
      <c r="D7" s="50" t="s">
        <v>8</v>
      </c>
      <c r="E7" s="48"/>
      <c r="F7" s="45"/>
      <c r="G7" s="44"/>
      <c r="H7" s="43"/>
    </row>
    <row r="8" spans="1:28" s="296" customFormat="1" ht="31.5" customHeight="1">
      <c r="A8" s="287" t="s">
        <v>9</v>
      </c>
      <c r="B8" s="118"/>
      <c r="C8" s="118"/>
      <c r="D8" s="118"/>
      <c r="E8" s="118"/>
      <c r="F8" s="118"/>
      <c r="G8" s="118"/>
      <c r="H8" s="117"/>
    </row>
    <row r="9" spans="1:28" s="296" customFormat="1" ht="31.5" customHeight="1">
      <c r="A9" s="287" t="s">
        <v>10</v>
      </c>
      <c r="B9" s="47"/>
      <c r="C9" s="46"/>
      <c r="D9" s="288" t="s">
        <v>11</v>
      </c>
      <c r="E9" s="289"/>
      <c r="F9" s="118"/>
      <c r="G9" s="118"/>
      <c r="H9" s="117"/>
    </row>
    <row r="10" spans="1:28" s="325" customFormat="1" ht="25.5" customHeight="1">
      <c r="A10" s="137" t="s">
        <v>12</v>
      </c>
      <c r="B10" s="136"/>
      <c r="C10" s="136"/>
      <c r="D10" s="136"/>
      <c r="E10" s="136"/>
      <c r="F10" s="136"/>
      <c r="G10" s="136"/>
      <c r="H10" s="135"/>
      <c r="I10" s="290"/>
      <c r="J10" s="290"/>
      <c r="K10" s="285"/>
      <c r="L10" s="285"/>
      <c r="M10" s="285"/>
      <c r="N10" s="285"/>
      <c r="O10" s="285"/>
      <c r="P10" s="285"/>
      <c r="Q10" s="285"/>
      <c r="R10" s="285"/>
      <c r="S10" s="285"/>
      <c r="T10" s="285"/>
      <c r="U10" s="285"/>
      <c r="V10" s="285"/>
    </row>
    <row r="11" spans="1:28" s="330" customFormat="1" ht="24" customHeight="1">
      <c r="A11" s="134" t="s">
        <v>13</v>
      </c>
      <c r="B11" s="133"/>
      <c r="C11" s="133"/>
      <c r="D11" s="133"/>
      <c r="E11" s="133"/>
      <c r="F11" s="133"/>
      <c r="G11" s="133"/>
      <c r="H11" s="132"/>
      <c r="I11" s="291"/>
      <c r="J11" s="291"/>
      <c r="K11" s="292"/>
      <c r="L11" s="292"/>
      <c r="M11" s="292"/>
      <c r="N11" s="292"/>
      <c r="O11" s="292"/>
      <c r="P11" s="292"/>
      <c r="Q11" s="292"/>
      <c r="R11" s="292"/>
      <c r="S11" s="292"/>
      <c r="T11" s="292"/>
      <c r="U11" s="292"/>
      <c r="V11" s="292"/>
    </row>
    <row r="12" spans="1:28" s="331" customFormat="1" ht="38.25" customHeight="1">
      <c r="A12" s="293" t="s">
        <v>14</v>
      </c>
      <c r="B12" s="126"/>
      <c r="C12" s="126"/>
      <c r="D12" s="126"/>
      <c r="E12" s="126"/>
      <c r="F12" s="126"/>
      <c r="G12" s="126"/>
      <c r="H12" s="124"/>
      <c r="I12" s="294"/>
      <c r="J12" s="294"/>
      <c r="K12" s="294"/>
      <c r="L12" s="294"/>
      <c r="M12" s="294"/>
      <c r="N12" s="294"/>
      <c r="O12" s="294"/>
      <c r="P12" s="294"/>
      <c r="Q12" s="294"/>
      <c r="R12" s="294"/>
      <c r="S12" s="294"/>
      <c r="T12" s="294"/>
      <c r="U12" s="294"/>
      <c r="V12" s="294"/>
    </row>
    <row r="13" spans="1:28" s="331" customFormat="1" ht="38.25" customHeight="1">
      <c r="A13" s="293" t="s">
        <v>15</v>
      </c>
      <c r="B13" s="126"/>
      <c r="C13" s="126"/>
      <c r="D13" s="126"/>
      <c r="E13" s="126"/>
      <c r="F13" s="126"/>
      <c r="G13" s="126"/>
      <c r="H13" s="124"/>
      <c r="I13" s="294"/>
      <c r="J13" s="294"/>
      <c r="K13" s="294"/>
      <c r="L13" s="294"/>
      <c r="M13" s="294"/>
      <c r="N13" s="294"/>
      <c r="O13" s="294"/>
      <c r="P13" s="294"/>
      <c r="Q13" s="294"/>
      <c r="R13" s="294"/>
      <c r="S13" s="294"/>
      <c r="T13" s="294"/>
      <c r="U13" s="294"/>
      <c r="V13" s="294"/>
    </row>
    <row r="14" spans="1:28" s="331" customFormat="1" ht="38.25" customHeight="1">
      <c r="A14" s="293" t="s">
        <v>16</v>
      </c>
      <c r="B14" s="126"/>
      <c r="C14" s="126"/>
      <c r="D14" s="114" t="s">
        <v>17</v>
      </c>
      <c r="E14" s="114"/>
      <c r="F14" s="107"/>
      <c r="G14" s="106"/>
      <c r="H14" s="295" t="s">
        <v>18</v>
      </c>
      <c r="I14" s="296"/>
      <c r="J14" s="294"/>
      <c r="K14" s="294"/>
      <c r="L14" s="294"/>
      <c r="M14" s="294"/>
      <c r="N14" s="294"/>
      <c r="O14" s="294"/>
      <c r="P14" s="294"/>
      <c r="Q14" s="294"/>
      <c r="R14" s="294"/>
      <c r="S14" s="294"/>
      <c r="T14" s="294"/>
      <c r="U14" s="294"/>
      <c r="V14" s="294"/>
    </row>
    <row r="15" spans="1:28" s="331" customFormat="1" ht="38.25" customHeight="1">
      <c r="A15" s="293" t="s">
        <v>19</v>
      </c>
      <c r="B15" s="126"/>
      <c r="C15" s="126"/>
      <c r="D15" s="114" t="s">
        <v>20</v>
      </c>
      <c r="E15" s="114"/>
      <c r="F15" s="105"/>
      <c r="G15" s="104"/>
      <c r="H15" s="280"/>
      <c r="I15" s="294"/>
      <c r="J15" s="294"/>
      <c r="K15" s="294"/>
      <c r="L15" s="294"/>
      <c r="M15" s="294"/>
      <c r="N15" s="294"/>
      <c r="O15" s="294"/>
      <c r="P15" s="294"/>
      <c r="Q15" s="294"/>
      <c r="R15" s="294"/>
      <c r="S15" s="294"/>
      <c r="T15" s="294"/>
      <c r="U15" s="294"/>
      <c r="V15" s="294"/>
    </row>
    <row r="16" spans="1:28" s="331" customFormat="1" ht="38.25" customHeight="1">
      <c r="A16" s="293" t="s">
        <v>21</v>
      </c>
      <c r="B16" s="126"/>
      <c r="C16" s="126"/>
      <c r="D16" s="205" t="s">
        <v>22</v>
      </c>
      <c r="E16" s="205"/>
      <c r="F16" s="126"/>
      <c r="G16" s="126"/>
      <c r="H16" s="124"/>
      <c r="I16" s="294"/>
      <c r="J16" s="294"/>
      <c r="K16" s="294"/>
      <c r="L16" s="294"/>
      <c r="M16" s="294"/>
      <c r="N16" s="294"/>
      <c r="O16" s="294"/>
      <c r="P16" s="294"/>
      <c r="Q16" s="294"/>
      <c r="R16" s="294"/>
      <c r="S16" s="294"/>
      <c r="T16" s="294"/>
      <c r="U16" s="294"/>
      <c r="V16" s="294"/>
    </row>
    <row r="17" spans="1:22" s="331" customFormat="1" ht="38.25" customHeight="1">
      <c r="A17" s="293" t="s">
        <v>23</v>
      </c>
      <c r="B17" s="112" t="s">
        <v>24</v>
      </c>
      <c r="C17" s="112"/>
      <c r="D17" s="126"/>
      <c r="E17" s="126"/>
      <c r="F17" s="126"/>
      <c r="G17" s="126"/>
      <c r="H17" s="267"/>
      <c r="I17" s="294"/>
      <c r="J17" s="294"/>
      <c r="K17" s="294"/>
      <c r="L17" s="294"/>
      <c r="M17" s="294"/>
      <c r="N17" s="294"/>
      <c r="O17" s="294"/>
      <c r="P17" s="294"/>
      <c r="Q17" s="294"/>
      <c r="R17" s="294"/>
      <c r="S17" s="294"/>
      <c r="T17" s="294"/>
      <c r="U17" s="294"/>
      <c r="V17" s="294"/>
    </row>
    <row r="18" spans="1:22" s="331" customFormat="1" ht="38.25" customHeight="1">
      <c r="A18" s="293" t="s">
        <v>25</v>
      </c>
      <c r="B18" s="126"/>
      <c r="C18" s="126"/>
      <c r="D18" s="125" t="s">
        <v>26</v>
      </c>
      <c r="E18" s="125"/>
      <c r="F18" s="126"/>
      <c r="G18" s="126"/>
      <c r="H18" s="124"/>
      <c r="I18" s="294"/>
      <c r="J18" s="294"/>
      <c r="K18" s="294"/>
      <c r="L18" s="294"/>
      <c r="M18" s="294"/>
      <c r="N18" s="294"/>
      <c r="O18" s="294"/>
      <c r="P18" s="294"/>
      <c r="Q18" s="294"/>
      <c r="R18" s="294"/>
      <c r="S18" s="294"/>
      <c r="T18" s="294"/>
      <c r="U18" s="294"/>
      <c r="V18" s="294"/>
    </row>
    <row r="19" spans="1:22" s="331" customFormat="1" ht="42.75" customHeight="1">
      <c r="A19" s="111" t="s">
        <v>27</v>
      </c>
      <c r="B19" s="110"/>
      <c r="C19" s="110"/>
      <c r="D19" s="110"/>
      <c r="E19" s="110"/>
      <c r="F19" s="110"/>
      <c r="G19" s="110"/>
      <c r="H19" s="109"/>
      <c r="I19" s="294"/>
      <c r="J19" s="294"/>
      <c r="K19" s="294"/>
      <c r="L19" s="294"/>
      <c r="M19" s="294"/>
      <c r="N19" s="294"/>
      <c r="O19" s="294"/>
      <c r="P19" s="294"/>
      <c r="Q19" s="294"/>
      <c r="R19" s="294"/>
      <c r="S19" s="294"/>
      <c r="T19" s="294"/>
      <c r="U19" s="294"/>
      <c r="V19" s="294"/>
    </row>
    <row r="20" spans="1:22" s="331" customFormat="1" ht="38.25" customHeight="1">
      <c r="A20" s="293" t="s">
        <v>28</v>
      </c>
      <c r="B20" s="36" t="s">
        <v>24</v>
      </c>
      <c r="C20" s="36"/>
      <c r="D20" s="126"/>
      <c r="E20" s="126"/>
      <c r="F20" s="126"/>
      <c r="G20" s="126"/>
      <c r="H20" s="267"/>
      <c r="I20" s="294"/>
      <c r="J20" s="294"/>
      <c r="K20" s="294"/>
      <c r="L20" s="294"/>
      <c r="M20" s="294"/>
      <c r="N20" s="294"/>
      <c r="O20" s="294"/>
      <c r="P20" s="294"/>
      <c r="Q20" s="294"/>
      <c r="R20" s="294"/>
      <c r="S20" s="294"/>
      <c r="T20" s="294"/>
      <c r="U20" s="294"/>
      <c r="V20" s="294"/>
    </row>
    <row r="21" spans="1:22" s="331" customFormat="1" ht="38.25" customHeight="1">
      <c r="A21" s="293" t="s">
        <v>25</v>
      </c>
      <c r="B21" s="126"/>
      <c r="C21" s="126"/>
      <c r="D21" s="114" t="s">
        <v>26</v>
      </c>
      <c r="E21" s="114"/>
      <c r="F21" s="126"/>
      <c r="G21" s="126"/>
      <c r="H21" s="124"/>
      <c r="I21" s="294"/>
      <c r="J21" s="294"/>
      <c r="K21" s="294"/>
      <c r="L21" s="294"/>
      <c r="M21" s="294"/>
      <c r="N21" s="294"/>
      <c r="O21" s="294"/>
      <c r="P21" s="294"/>
      <c r="Q21" s="294"/>
      <c r="R21" s="294"/>
      <c r="S21" s="294"/>
      <c r="T21" s="294"/>
      <c r="U21" s="294"/>
      <c r="V21" s="294"/>
    </row>
    <row r="22" spans="1:22" s="331" customFormat="1" ht="38.25" customHeight="1">
      <c r="A22" s="293" t="s">
        <v>29</v>
      </c>
      <c r="B22" s="126"/>
      <c r="C22" s="126"/>
      <c r="D22" s="297" t="s">
        <v>30</v>
      </c>
      <c r="E22" s="297"/>
      <c r="F22" s="126"/>
      <c r="G22" s="126"/>
      <c r="H22" s="124"/>
      <c r="I22" s="294"/>
      <c r="J22" s="294"/>
      <c r="K22" s="294"/>
      <c r="L22" s="294"/>
      <c r="M22" s="294"/>
      <c r="N22" s="294"/>
      <c r="O22" s="294"/>
      <c r="P22" s="294"/>
      <c r="Q22" s="294"/>
      <c r="R22" s="294"/>
      <c r="S22" s="294"/>
      <c r="T22" s="294"/>
      <c r="U22" s="294"/>
      <c r="V22" s="294"/>
    </row>
    <row r="23" spans="1:22" s="331" customFormat="1" ht="38.25" customHeight="1">
      <c r="A23" s="298" t="s">
        <v>31</v>
      </c>
      <c r="B23" s="113"/>
      <c r="C23" s="126"/>
      <c r="D23" s="114" t="s">
        <v>32</v>
      </c>
      <c r="E23" s="114"/>
      <c r="F23" s="113"/>
      <c r="G23" s="126"/>
      <c r="H23" s="124"/>
      <c r="I23" s="294"/>
      <c r="J23" s="294"/>
      <c r="K23" s="294"/>
      <c r="L23" s="294"/>
      <c r="M23" s="294"/>
      <c r="N23" s="294"/>
      <c r="O23" s="294"/>
      <c r="P23" s="294"/>
      <c r="Q23" s="294"/>
      <c r="R23" s="294"/>
      <c r="S23" s="294"/>
      <c r="T23" s="294"/>
      <c r="U23" s="294"/>
      <c r="V23" s="294"/>
    </row>
    <row r="24" spans="1:22" s="331" customFormat="1" ht="38.25" customHeight="1">
      <c r="A24" s="293" t="s">
        <v>33</v>
      </c>
      <c r="B24" s="126"/>
      <c r="C24" s="126"/>
      <c r="D24" s="126"/>
      <c r="E24" s="126"/>
      <c r="F24" s="126"/>
      <c r="G24" s="126"/>
      <c r="H24" s="124"/>
      <c r="I24" s="294"/>
      <c r="J24" s="294"/>
      <c r="K24" s="294"/>
      <c r="L24" s="294"/>
      <c r="M24" s="294"/>
      <c r="N24" s="294"/>
      <c r="O24" s="294"/>
      <c r="P24" s="294"/>
      <c r="Q24" s="294"/>
      <c r="R24" s="294"/>
      <c r="S24" s="294"/>
      <c r="T24" s="294"/>
      <c r="U24" s="294"/>
      <c r="V24" s="294"/>
    </row>
    <row r="25" spans="1:22" s="331" customFormat="1" ht="38.25" customHeight="1">
      <c r="A25" s="287" t="s">
        <v>34</v>
      </c>
      <c r="B25" s="216"/>
      <c r="C25" s="216"/>
      <c r="D25" s="216"/>
      <c r="E25" s="216"/>
      <c r="F25" s="216"/>
      <c r="G25" s="216"/>
      <c r="H25" s="215"/>
      <c r="I25" s="294"/>
      <c r="J25" s="294"/>
      <c r="K25" s="294"/>
      <c r="L25" s="294"/>
      <c r="M25" s="294"/>
      <c r="N25" s="294"/>
      <c r="O25" s="294"/>
      <c r="P25" s="294"/>
      <c r="Q25" s="294"/>
      <c r="R25" s="294"/>
      <c r="S25" s="294"/>
      <c r="T25" s="294"/>
      <c r="U25" s="294"/>
      <c r="V25" s="294"/>
    </row>
    <row r="26" spans="1:22" s="330" customFormat="1" ht="24" customHeight="1">
      <c r="A26" s="134" t="s">
        <v>35</v>
      </c>
      <c r="B26" s="133"/>
      <c r="C26" s="133"/>
      <c r="D26" s="133"/>
      <c r="E26" s="133"/>
      <c r="F26" s="133"/>
      <c r="G26" s="133"/>
      <c r="H26" s="132"/>
      <c r="I26" s="299"/>
      <c r="J26" s="299"/>
      <c r="K26" s="292"/>
      <c r="L26" s="292"/>
      <c r="M26" s="292"/>
      <c r="N26" s="292"/>
      <c r="O26" s="292"/>
      <c r="P26" s="292"/>
      <c r="Q26" s="292"/>
      <c r="R26" s="292"/>
      <c r="S26" s="292"/>
      <c r="T26" s="292"/>
      <c r="U26" s="292"/>
      <c r="V26" s="292"/>
    </row>
    <row r="27" spans="1:22" s="296" customFormat="1" ht="32.25" customHeight="1">
      <c r="A27" s="101" t="s">
        <v>36</v>
      </c>
      <c r="B27" s="125"/>
      <c r="C27" s="125"/>
      <c r="D27" s="125" t="s">
        <v>37</v>
      </c>
      <c r="E27" s="125"/>
      <c r="F27" s="125"/>
      <c r="G27" s="125" t="s">
        <v>38</v>
      </c>
      <c r="H27" s="108"/>
      <c r="I27" s="300"/>
      <c r="J27" s="300"/>
      <c r="K27" s="300"/>
      <c r="L27" s="300"/>
      <c r="M27" s="300"/>
      <c r="N27" s="300"/>
      <c r="O27" s="300"/>
      <c r="P27" s="300"/>
      <c r="Q27" s="300"/>
      <c r="R27" s="300"/>
      <c r="S27" s="300"/>
      <c r="T27" s="300"/>
      <c r="U27" s="300"/>
      <c r="V27" s="300"/>
    </row>
    <row r="28" spans="1:22" s="296" customFormat="1" ht="32.25" customHeight="1">
      <c r="A28" s="94" t="s">
        <v>39</v>
      </c>
      <c r="B28" s="93"/>
      <c r="C28" s="93"/>
      <c r="D28" s="103"/>
      <c r="E28" s="103"/>
      <c r="F28" s="103"/>
      <c r="G28" s="116"/>
      <c r="H28" s="115"/>
      <c r="I28" s="300"/>
      <c r="J28" s="300"/>
      <c r="K28" s="300"/>
      <c r="L28" s="300"/>
      <c r="M28" s="300"/>
      <c r="N28" s="300"/>
      <c r="O28" s="300"/>
      <c r="P28" s="300"/>
      <c r="Q28" s="300"/>
      <c r="R28" s="300"/>
      <c r="S28" s="300"/>
      <c r="T28" s="300"/>
      <c r="U28" s="300"/>
      <c r="V28" s="300"/>
    </row>
    <row r="29" spans="1:22" s="296" customFormat="1" ht="32.25" customHeight="1">
      <c r="A29" s="94" t="s">
        <v>40</v>
      </c>
      <c r="B29" s="93"/>
      <c r="C29" s="93"/>
      <c r="D29" s="103"/>
      <c r="E29" s="103"/>
      <c r="F29" s="103"/>
      <c r="G29" s="116"/>
      <c r="H29" s="115"/>
      <c r="I29" s="300"/>
      <c r="J29" s="300"/>
      <c r="K29" s="300"/>
      <c r="L29" s="300"/>
      <c r="M29" s="300"/>
      <c r="N29" s="300"/>
      <c r="O29" s="300"/>
      <c r="P29" s="300"/>
      <c r="Q29" s="300"/>
      <c r="R29" s="300"/>
      <c r="S29" s="300"/>
      <c r="T29" s="300"/>
      <c r="U29" s="300"/>
      <c r="V29" s="300"/>
    </row>
    <row r="30" spans="1:22" s="330" customFormat="1" ht="24" customHeight="1">
      <c r="A30" s="134" t="s">
        <v>41</v>
      </c>
      <c r="B30" s="133"/>
      <c r="C30" s="133"/>
      <c r="D30" s="133"/>
      <c r="E30" s="133"/>
      <c r="F30" s="133"/>
      <c r="G30" s="133"/>
      <c r="H30" s="132"/>
      <c r="I30" s="299"/>
      <c r="J30" s="299"/>
      <c r="K30" s="292"/>
      <c r="L30" s="292"/>
      <c r="M30" s="292"/>
      <c r="N30" s="292"/>
      <c r="O30" s="292"/>
      <c r="P30" s="292"/>
      <c r="Q30" s="292"/>
      <c r="R30" s="292"/>
      <c r="S30" s="292"/>
      <c r="T30" s="292"/>
      <c r="U30" s="292"/>
      <c r="V30" s="292"/>
    </row>
    <row r="31" spans="1:22" s="325" customFormat="1" ht="36" customHeight="1">
      <c r="A31" s="222" t="s">
        <v>42</v>
      </c>
      <c r="B31" s="225"/>
      <c r="C31" s="225" t="s">
        <v>43</v>
      </c>
      <c r="D31" s="225"/>
      <c r="E31" s="225" t="s">
        <v>44</v>
      </c>
      <c r="F31" s="225"/>
      <c r="G31" s="225"/>
      <c r="H31" s="302" t="s">
        <v>45</v>
      </c>
      <c r="K31" s="285"/>
      <c r="L31" s="285"/>
      <c r="M31" s="285"/>
      <c r="N31" s="285"/>
      <c r="O31" s="285"/>
      <c r="P31" s="285"/>
      <c r="Q31" s="285"/>
      <c r="R31" s="285"/>
      <c r="S31" s="285"/>
      <c r="T31" s="285"/>
      <c r="U31" s="285"/>
      <c r="V31" s="285"/>
    </row>
    <row r="32" spans="1:22" s="325" customFormat="1" ht="32.25" customHeight="1">
      <c r="A32" s="92"/>
      <c r="B32" s="199"/>
      <c r="C32" s="199"/>
      <c r="D32" s="199"/>
      <c r="E32" s="199"/>
      <c r="F32" s="199"/>
      <c r="G32" s="199"/>
      <c r="H32" s="268">
        <v>0</v>
      </c>
      <c r="I32" s="300"/>
      <c r="J32" s="300"/>
      <c r="K32" s="285"/>
      <c r="L32" s="285"/>
      <c r="M32" s="285"/>
      <c r="N32" s="285"/>
      <c r="O32" s="285"/>
      <c r="P32" s="285"/>
      <c r="Q32" s="285"/>
      <c r="R32" s="285"/>
      <c r="S32" s="285"/>
      <c r="T32" s="285"/>
      <c r="U32" s="285"/>
      <c r="V32" s="285"/>
    </row>
    <row r="33" spans="1:22" s="325" customFormat="1" ht="32.25" customHeight="1">
      <c r="A33" s="98"/>
      <c r="B33" s="213"/>
      <c r="C33" s="213"/>
      <c r="D33" s="213"/>
      <c r="E33" s="213"/>
      <c r="F33" s="213"/>
      <c r="G33" s="213"/>
      <c r="H33" s="268">
        <v>0</v>
      </c>
      <c r="I33" s="285"/>
      <c r="J33" s="285"/>
      <c r="K33" s="285"/>
      <c r="L33" s="285"/>
      <c r="M33" s="285"/>
      <c r="N33" s="285"/>
      <c r="O33" s="285"/>
      <c r="P33" s="285"/>
      <c r="Q33" s="285"/>
      <c r="R33" s="285"/>
      <c r="S33" s="285"/>
      <c r="T33" s="285"/>
      <c r="U33" s="285"/>
      <c r="V33" s="285"/>
    </row>
    <row r="34" spans="1:22" s="325" customFormat="1" ht="32.25" customHeight="1">
      <c r="A34" s="98"/>
      <c r="B34" s="213"/>
      <c r="C34" s="213"/>
      <c r="D34" s="213"/>
      <c r="E34" s="213"/>
      <c r="F34" s="213"/>
      <c r="G34" s="213"/>
      <c r="H34" s="268">
        <v>0</v>
      </c>
      <c r="I34" s="285"/>
      <c r="J34" s="285"/>
      <c r="K34" s="285"/>
      <c r="L34" s="285"/>
      <c r="M34" s="285"/>
      <c r="N34" s="285"/>
      <c r="O34" s="285"/>
      <c r="P34" s="285"/>
      <c r="Q34" s="285"/>
      <c r="R34" s="285"/>
      <c r="S34" s="285"/>
      <c r="T34" s="285"/>
      <c r="U34" s="285"/>
      <c r="V34" s="285"/>
    </row>
    <row r="35" spans="1:22" s="325" customFormat="1" ht="32.25" customHeight="1">
      <c r="A35" s="98"/>
      <c r="B35" s="213"/>
      <c r="C35" s="213"/>
      <c r="D35" s="213"/>
      <c r="E35" s="213"/>
      <c r="F35" s="213"/>
      <c r="G35" s="213"/>
      <c r="H35" s="268">
        <v>0</v>
      </c>
      <c r="I35" s="285"/>
      <c r="J35" s="285"/>
      <c r="K35" s="285"/>
      <c r="L35" s="285"/>
      <c r="M35" s="285"/>
      <c r="N35" s="285"/>
      <c r="O35" s="285"/>
      <c r="P35" s="285"/>
      <c r="Q35" s="285"/>
      <c r="R35" s="285"/>
      <c r="S35" s="285"/>
      <c r="T35" s="285"/>
      <c r="U35" s="285"/>
      <c r="V35" s="285"/>
    </row>
    <row r="36" spans="1:22" s="331" customFormat="1" ht="32.25" customHeight="1">
      <c r="A36" s="97" t="s">
        <v>46</v>
      </c>
      <c r="B36" s="96"/>
      <c r="C36" s="96"/>
      <c r="D36" s="96"/>
      <c r="E36" s="96"/>
      <c r="F36" s="96"/>
      <c r="G36" s="96"/>
      <c r="H36" s="95"/>
      <c r="I36" s="294"/>
      <c r="J36" s="294"/>
      <c r="K36" s="294"/>
      <c r="L36" s="294"/>
      <c r="M36" s="294"/>
      <c r="N36" s="294"/>
      <c r="O36" s="294"/>
      <c r="P36" s="294"/>
      <c r="Q36" s="294"/>
      <c r="R36" s="294"/>
      <c r="S36" s="294"/>
      <c r="T36" s="294"/>
      <c r="U36" s="294"/>
      <c r="V36" s="294"/>
    </row>
    <row r="37" spans="1:22" s="325" customFormat="1" ht="40.5" customHeight="1" thickBot="1">
      <c r="A37" s="28" t="s">
        <v>47</v>
      </c>
      <c r="B37" s="27"/>
      <c r="C37" s="32"/>
      <c r="D37" s="32"/>
      <c r="E37" s="32"/>
      <c r="F37" s="303" t="s">
        <v>48</v>
      </c>
      <c r="G37" s="131">
        <v>0</v>
      </c>
      <c r="H37" s="130"/>
      <c r="I37" s="285"/>
      <c r="J37" s="285"/>
      <c r="K37" s="304"/>
      <c r="L37" s="285"/>
      <c r="M37" s="285"/>
      <c r="N37" s="285"/>
      <c r="O37" s="285"/>
      <c r="P37" s="285"/>
      <c r="Q37" s="285"/>
      <c r="R37" s="285"/>
      <c r="S37" s="285"/>
      <c r="T37" s="285"/>
      <c r="U37" s="285"/>
      <c r="V37" s="285"/>
    </row>
    <row r="38" spans="1:22" s="325" customFormat="1" ht="82.5" customHeight="1" thickBot="1">
      <c r="A38" s="281"/>
      <c r="B38"/>
      <c r="C38"/>
      <c r="D38"/>
      <c r="E38"/>
      <c r="F38"/>
      <c r="G38"/>
      <c r="H38"/>
      <c r="I38" s="281"/>
      <c r="J38" s="281"/>
      <c r="K38" s="285"/>
      <c r="L38" s="285"/>
      <c r="M38" s="285"/>
      <c r="N38" s="285"/>
      <c r="O38" s="285"/>
      <c r="P38" s="285"/>
      <c r="Q38" s="285"/>
      <c r="R38" s="285"/>
      <c r="S38" s="285"/>
      <c r="T38" s="285"/>
      <c r="U38" s="285"/>
      <c r="V38" s="285"/>
    </row>
    <row r="39" spans="1:22" s="332" customFormat="1" ht="22.5" customHeight="1">
      <c r="A39" s="42" t="s">
        <v>49</v>
      </c>
      <c r="B39" s="41"/>
      <c r="C39" s="41"/>
      <c r="D39" s="41"/>
      <c r="E39" s="41"/>
      <c r="F39" s="41"/>
      <c r="G39" s="41"/>
      <c r="H39" s="40"/>
    </row>
    <row r="40" spans="1:22" s="333" customFormat="1" ht="24" customHeight="1">
      <c r="A40" s="35" t="s">
        <v>50</v>
      </c>
      <c r="B40" s="34"/>
      <c r="C40" s="34"/>
      <c r="D40" s="34"/>
      <c r="E40" s="34"/>
      <c r="F40" s="34"/>
      <c r="G40" s="34"/>
      <c r="H40" s="33"/>
    </row>
    <row r="41" spans="1:22" s="332" customFormat="1" ht="46.5" customHeight="1">
      <c r="A41" s="206" t="s">
        <v>51</v>
      </c>
      <c r="B41" s="205"/>
      <c r="C41" s="61"/>
      <c r="D41" s="61"/>
      <c r="E41" s="61"/>
      <c r="F41" s="61"/>
      <c r="G41" s="61"/>
      <c r="H41" s="60"/>
      <c r="K41" s="290"/>
      <c r="L41" s="290"/>
    </row>
    <row r="42" spans="1:22" s="332" customFormat="1" ht="46.5" customHeight="1">
      <c r="A42" s="206" t="s">
        <v>52</v>
      </c>
      <c r="B42" s="205"/>
      <c r="C42" s="100"/>
      <c r="D42" s="100"/>
      <c r="E42" s="100"/>
      <c r="F42" s="100"/>
      <c r="G42" s="100"/>
      <c r="H42" s="99"/>
      <c r="K42" s="290"/>
      <c r="L42" s="290"/>
    </row>
    <row r="43" spans="1:22" s="332" customFormat="1" ht="46.5" customHeight="1">
      <c r="A43" s="206" t="s">
        <v>53</v>
      </c>
      <c r="B43" s="205"/>
      <c r="C43" s="128"/>
      <c r="D43" s="127"/>
      <c r="E43" s="50" t="s">
        <v>54</v>
      </c>
      <c r="F43" s="49"/>
      <c r="G43" s="48"/>
      <c r="H43" s="305"/>
      <c r="K43" s="290"/>
      <c r="L43" s="290"/>
    </row>
    <row r="44" spans="1:22" s="325" customFormat="1" ht="46.5" customHeight="1">
      <c r="A44" s="206" t="s">
        <v>55</v>
      </c>
      <c r="B44" s="205"/>
      <c r="C44" s="129"/>
      <c r="D44" s="129"/>
      <c r="E44" s="50" t="s">
        <v>56</v>
      </c>
      <c r="F44" s="49"/>
      <c r="G44" s="48"/>
      <c r="H44" s="306"/>
    </row>
    <row r="45" spans="1:22" s="325" customFormat="1" ht="46.5" customHeight="1">
      <c r="A45" s="206" t="s">
        <v>57</v>
      </c>
      <c r="B45" s="205"/>
      <c r="C45" s="23"/>
      <c r="D45" s="22"/>
      <c r="E45" s="26" t="s">
        <v>58</v>
      </c>
      <c r="F45" s="25"/>
      <c r="G45" s="24"/>
      <c r="H45" s="306"/>
    </row>
    <row r="46" spans="1:22" s="325" customFormat="1" ht="39.75" customHeight="1">
      <c r="A46" s="39" t="s">
        <v>59</v>
      </c>
      <c r="B46" s="205"/>
      <c r="C46" s="38"/>
      <c r="D46" s="38"/>
      <c r="E46" s="38"/>
      <c r="F46" s="38"/>
      <c r="G46" s="38"/>
      <c r="H46" s="37"/>
    </row>
    <row r="47" spans="1:22" s="325" customFormat="1" ht="46.5" customHeight="1">
      <c r="A47" s="206" t="s">
        <v>60</v>
      </c>
      <c r="B47" s="205"/>
      <c r="C47" s="208"/>
      <c r="D47" s="11"/>
      <c r="E47" s="274"/>
      <c r="F47" s="209"/>
      <c r="G47" s="208"/>
      <c r="H47" s="207"/>
    </row>
    <row r="48" spans="1:22" s="325" customFormat="1" ht="46.5" customHeight="1">
      <c r="A48" s="206" t="s">
        <v>61</v>
      </c>
      <c r="B48" s="205"/>
      <c r="C48" s="208"/>
      <c r="D48" s="208"/>
      <c r="E48" s="208"/>
      <c r="F48" s="208"/>
      <c r="G48" s="208"/>
      <c r="H48" s="207"/>
    </row>
    <row r="49" spans="1:22" s="325" customFormat="1" ht="45" customHeight="1">
      <c r="A49" s="197" t="s">
        <v>62</v>
      </c>
      <c r="B49" s="308" t="s">
        <v>63</v>
      </c>
      <c r="C49" s="308" t="s">
        <v>64</v>
      </c>
      <c r="D49" s="308" t="s">
        <v>65</v>
      </c>
      <c r="E49" s="202" t="s">
        <v>66</v>
      </c>
      <c r="F49" s="309" t="s">
        <v>67</v>
      </c>
      <c r="G49" s="309" t="s">
        <v>68</v>
      </c>
      <c r="H49" s="310" t="s">
        <v>69</v>
      </c>
    </row>
    <row r="50" spans="1:22" s="325" customFormat="1" ht="36" customHeight="1">
      <c r="A50" s="197"/>
      <c r="B50" s="262"/>
      <c r="C50" s="262"/>
      <c r="D50" s="262"/>
      <c r="E50" s="202"/>
      <c r="F50" s="262"/>
      <c r="G50" s="262"/>
      <c r="H50" s="269"/>
    </row>
    <row r="51" spans="1:22" s="325" customFormat="1" ht="48.75" customHeight="1">
      <c r="A51" s="311" t="s">
        <v>70</v>
      </c>
      <c r="B51" s="263"/>
      <c r="C51" s="263"/>
      <c r="D51" s="263"/>
      <c r="E51" s="201"/>
      <c r="F51" s="201"/>
      <c r="G51" s="201"/>
      <c r="H51" s="200"/>
    </row>
    <row r="52" spans="1:22" s="325" customFormat="1" ht="51.75" customHeight="1">
      <c r="A52" s="311" t="s">
        <v>71</v>
      </c>
      <c r="B52" s="264"/>
      <c r="C52" s="264"/>
      <c r="D52" s="264"/>
      <c r="E52" s="201"/>
      <c r="F52" s="201"/>
      <c r="G52" s="201"/>
      <c r="H52" s="200"/>
    </row>
    <row r="53" spans="1:22" s="325" customFormat="1" ht="35.25" customHeight="1">
      <c r="A53" s="312" t="s">
        <v>72</v>
      </c>
      <c r="B53" s="118"/>
      <c r="C53" s="118"/>
      <c r="D53" s="195"/>
      <c r="E53" s="196"/>
      <c r="F53" s="195"/>
      <c r="G53" s="196"/>
      <c r="H53" s="194"/>
    </row>
    <row r="54" spans="1:22" s="325" customFormat="1" ht="35.25" customHeight="1">
      <c r="A54" s="313" t="s">
        <v>73</v>
      </c>
      <c r="B54" s="63"/>
      <c r="C54" s="63"/>
      <c r="D54" s="63"/>
      <c r="E54" s="63"/>
      <c r="F54" s="63"/>
      <c r="G54" s="63"/>
      <c r="H54" s="62"/>
    </row>
    <row r="55" spans="1:22" s="325" customFormat="1" ht="33" customHeight="1">
      <c r="A55" s="197" t="s">
        <v>74</v>
      </c>
      <c r="B55" s="59"/>
      <c r="C55" s="59"/>
      <c r="D55" s="59"/>
      <c r="E55" s="199"/>
      <c r="F55" s="199"/>
      <c r="G55" s="199"/>
      <c r="H55" s="198"/>
    </row>
    <row r="56" spans="1:22" s="331" customFormat="1" ht="33" customHeight="1">
      <c r="A56" s="313" t="s">
        <v>75</v>
      </c>
      <c r="B56" s="204"/>
      <c r="C56" s="204"/>
      <c r="D56" s="204"/>
      <c r="E56" s="204"/>
      <c r="F56" s="204"/>
      <c r="G56" s="204"/>
      <c r="H56" s="203"/>
      <c r="I56" s="314"/>
      <c r="J56" s="314"/>
      <c r="K56" s="294"/>
      <c r="L56" s="294"/>
      <c r="M56" s="294"/>
      <c r="N56" s="294"/>
      <c r="O56" s="294"/>
      <c r="P56" s="294"/>
      <c r="Q56" s="294"/>
      <c r="R56" s="294"/>
      <c r="S56" s="294"/>
      <c r="T56" s="294"/>
      <c r="U56" s="294"/>
      <c r="V56" s="294"/>
    </row>
    <row r="57" spans="1:22" s="331" customFormat="1" ht="33" customHeight="1">
      <c r="A57" s="313" t="s">
        <v>76</v>
      </c>
      <c r="B57" s="58"/>
      <c r="C57" s="58"/>
      <c r="D57" s="58"/>
      <c r="E57" s="58"/>
      <c r="F57" s="58"/>
      <c r="G57" s="58"/>
      <c r="H57" s="57"/>
      <c r="I57" s="314"/>
      <c r="J57" s="314"/>
      <c r="K57" s="294"/>
      <c r="L57" s="294"/>
      <c r="M57" s="294"/>
      <c r="N57" s="294"/>
      <c r="O57" s="294"/>
      <c r="P57" s="294"/>
      <c r="Q57" s="294"/>
      <c r="R57" s="294"/>
      <c r="S57" s="294"/>
      <c r="T57" s="294"/>
      <c r="U57" s="294"/>
      <c r="V57" s="294"/>
    </row>
    <row r="58" spans="1:22" s="331" customFormat="1" ht="33" customHeight="1">
      <c r="A58" s="313" t="s">
        <v>77</v>
      </c>
      <c r="B58" s="58"/>
      <c r="C58" s="58"/>
      <c r="D58" s="58"/>
      <c r="E58" s="58"/>
      <c r="F58" s="58"/>
      <c r="G58" s="58"/>
      <c r="H58" s="57"/>
      <c r="I58" s="314"/>
      <c r="J58" s="314"/>
      <c r="K58" s="294"/>
      <c r="L58" s="294"/>
      <c r="M58" s="294"/>
      <c r="N58" s="294"/>
      <c r="O58" s="294"/>
      <c r="P58" s="294"/>
      <c r="Q58" s="294"/>
      <c r="R58" s="294"/>
      <c r="S58" s="294"/>
      <c r="T58" s="294"/>
      <c r="U58" s="294"/>
      <c r="V58" s="294"/>
    </row>
    <row r="59" spans="1:22" s="325" customFormat="1" ht="24" customHeight="1">
      <c r="A59" s="192" t="s">
        <v>78</v>
      </c>
      <c r="B59" s="191"/>
      <c r="C59" s="191"/>
      <c r="D59" s="191"/>
      <c r="E59" s="191"/>
      <c r="F59" s="191"/>
      <c r="G59" s="191"/>
      <c r="H59" s="190"/>
    </row>
    <row r="60" spans="1:22" s="325" customFormat="1" ht="22.5" customHeight="1">
      <c r="A60" s="219"/>
      <c r="B60" s="218"/>
      <c r="C60" s="218"/>
      <c r="D60" s="218"/>
      <c r="E60" s="218"/>
      <c r="F60" s="218"/>
      <c r="G60" s="218"/>
      <c r="H60" s="217"/>
      <c r="I60" s="315"/>
      <c r="J60" s="315"/>
    </row>
    <row r="61" spans="1:22" s="325" customFormat="1" ht="22.5" customHeight="1">
      <c r="A61" s="219"/>
      <c r="B61" s="218"/>
      <c r="C61" s="218"/>
      <c r="D61" s="218"/>
      <c r="E61" s="218"/>
      <c r="F61" s="218"/>
      <c r="G61" s="218"/>
      <c r="H61" s="217"/>
      <c r="I61" s="315"/>
      <c r="J61" s="315"/>
    </row>
    <row r="62" spans="1:22" s="325" customFormat="1" ht="22.5" customHeight="1">
      <c r="A62" s="219"/>
      <c r="B62" s="218"/>
      <c r="C62" s="218"/>
      <c r="D62" s="218"/>
      <c r="E62" s="218"/>
      <c r="F62" s="218"/>
      <c r="G62" s="218"/>
      <c r="H62" s="217"/>
      <c r="I62" s="315"/>
      <c r="J62" s="315"/>
    </row>
    <row r="63" spans="1:22" s="325" customFormat="1" ht="150" customHeight="1">
      <c r="A63" s="219"/>
      <c r="B63" s="218"/>
      <c r="C63" s="218"/>
      <c r="D63" s="218"/>
      <c r="E63" s="218"/>
      <c r="F63" s="218"/>
      <c r="G63" s="218"/>
      <c r="H63" s="217"/>
    </row>
    <row r="64" spans="1:22" s="325" customFormat="1" ht="24" customHeight="1">
      <c r="A64" s="192" t="s">
        <v>79</v>
      </c>
      <c r="B64" s="191"/>
      <c r="C64" s="191"/>
      <c r="D64" s="191"/>
      <c r="E64" s="191"/>
      <c r="F64" s="191"/>
      <c r="G64" s="191"/>
      <c r="H64" s="190"/>
    </row>
    <row r="65" spans="1:8" s="325" customFormat="1" ht="22.5" customHeight="1">
      <c r="A65" s="56" t="s">
        <v>80</v>
      </c>
      <c r="B65" s="55"/>
      <c r="C65" s="55"/>
      <c r="D65" s="55"/>
      <c r="E65" s="55"/>
      <c r="F65" s="55"/>
      <c r="G65" s="55"/>
      <c r="H65" s="54"/>
    </row>
    <row r="66" spans="1:8" s="325" customFormat="1" ht="23.25" customHeight="1">
      <c r="A66" s="219"/>
      <c r="B66" s="218"/>
      <c r="C66" s="218"/>
      <c r="D66" s="218"/>
      <c r="E66" s="218"/>
      <c r="F66" s="218"/>
      <c r="G66" s="218"/>
      <c r="H66" s="217"/>
    </row>
    <row r="67" spans="1:8" s="325" customFormat="1" ht="23.25" customHeight="1">
      <c r="A67" s="219"/>
      <c r="B67" s="218"/>
      <c r="C67" s="218"/>
      <c r="D67" s="218"/>
      <c r="E67" s="218"/>
      <c r="F67" s="218"/>
      <c r="G67" s="218"/>
      <c r="H67" s="217"/>
    </row>
    <row r="68" spans="1:8" s="325" customFormat="1" ht="23.25" customHeight="1">
      <c r="A68" s="219"/>
      <c r="B68" s="218"/>
      <c r="C68" s="218"/>
      <c r="D68" s="218"/>
      <c r="E68" s="218"/>
      <c r="F68" s="218"/>
      <c r="G68" s="218"/>
      <c r="H68" s="217"/>
    </row>
    <row r="69" spans="1:8" s="325" customFormat="1" ht="132" customHeight="1">
      <c r="A69" s="219"/>
      <c r="B69" s="218"/>
      <c r="C69" s="218"/>
      <c r="D69" s="218"/>
      <c r="E69" s="218"/>
      <c r="F69" s="218"/>
      <c r="G69" s="218"/>
      <c r="H69" s="217"/>
    </row>
    <row r="70" spans="1:8" s="325" customFormat="1" ht="39" customHeight="1">
      <c r="A70" s="316" t="s">
        <v>81</v>
      </c>
      <c r="B70" s="17">
        <v>0</v>
      </c>
      <c r="C70" s="17"/>
      <c r="D70" s="16"/>
      <c r="E70" s="21" t="s">
        <v>82</v>
      </c>
      <c r="F70" s="20"/>
      <c r="G70" s="19">
        <v>0</v>
      </c>
      <c r="H70" s="18"/>
    </row>
    <row r="71" spans="1:8" s="325" customFormat="1" ht="43.5" customHeight="1">
      <c r="A71" s="307" t="s">
        <v>83</v>
      </c>
      <c r="B71" s="218"/>
      <c r="C71" s="218"/>
      <c r="D71" s="218"/>
      <c r="E71" s="211" t="s">
        <v>84</v>
      </c>
      <c r="F71" s="210"/>
      <c r="G71" s="218"/>
      <c r="H71" s="217"/>
    </row>
    <row r="72" spans="1:8" s="325" customFormat="1" ht="57" customHeight="1" thickBot="1">
      <c r="A72" s="317" t="s">
        <v>85</v>
      </c>
      <c r="B72" s="15"/>
      <c r="C72" s="14"/>
      <c r="D72" s="14"/>
      <c r="E72" s="14"/>
      <c r="F72" s="14"/>
      <c r="G72" s="14"/>
      <c r="H72" s="13"/>
    </row>
    <row r="73" spans="1:8" s="330" customFormat="1" ht="24" customHeight="1">
      <c r="A73" s="10" t="s">
        <v>86</v>
      </c>
      <c r="B73" s="9"/>
      <c r="C73" s="9"/>
      <c r="D73" s="9"/>
      <c r="E73" s="9"/>
      <c r="F73" s="9"/>
      <c r="G73" s="9"/>
      <c r="H73" s="8"/>
    </row>
    <row r="74" spans="1:8" s="325" customFormat="1" ht="41.25" customHeight="1">
      <c r="A74" s="206" t="s">
        <v>87</v>
      </c>
      <c r="B74" s="205"/>
      <c r="C74" s="205"/>
      <c r="D74" s="205"/>
      <c r="E74" s="205"/>
      <c r="F74" s="205"/>
      <c r="G74" s="205"/>
      <c r="H74" s="193"/>
    </row>
    <row r="75" spans="1:8" s="325" customFormat="1" ht="23.25" customHeight="1">
      <c r="A75" s="219"/>
      <c r="B75" s="218"/>
      <c r="C75" s="218"/>
      <c r="D75" s="218"/>
      <c r="E75" s="218"/>
      <c r="F75" s="218"/>
      <c r="G75" s="218"/>
      <c r="H75" s="217"/>
    </row>
    <row r="76" spans="1:8" s="325" customFormat="1" ht="23.25" customHeight="1">
      <c r="A76" s="219"/>
      <c r="B76" s="218"/>
      <c r="C76" s="218"/>
      <c r="D76" s="218"/>
      <c r="E76" s="218"/>
      <c r="F76" s="218"/>
      <c r="G76" s="218"/>
      <c r="H76" s="217"/>
    </row>
    <row r="77" spans="1:8" s="325" customFormat="1" ht="23.25" customHeight="1">
      <c r="A77" s="219"/>
      <c r="B77" s="218"/>
      <c r="C77" s="218"/>
      <c r="D77" s="218"/>
      <c r="E77" s="218"/>
      <c r="F77" s="218"/>
      <c r="G77" s="218"/>
      <c r="H77" s="217"/>
    </row>
    <row r="78" spans="1:8" s="325" customFormat="1" ht="82.5" customHeight="1">
      <c r="A78" s="219"/>
      <c r="B78" s="218"/>
      <c r="C78" s="218"/>
      <c r="D78" s="218"/>
      <c r="E78" s="218"/>
      <c r="F78" s="218"/>
      <c r="G78" s="218"/>
      <c r="H78" s="217"/>
    </row>
    <row r="79" spans="1:8" s="325" customFormat="1" ht="24" customHeight="1">
      <c r="A79" s="192" t="s">
        <v>88</v>
      </c>
      <c r="B79" s="191"/>
      <c r="C79" s="191"/>
      <c r="D79" s="191"/>
      <c r="E79" s="191"/>
      <c r="F79" s="191"/>
      <c r="G79" s="191"/>
      <c r="H79" s="190"/>
    </row>
    <row r="80" spans="1:8" s="325" customFormat="1" ht="25.5" customHeight="1">
      <c r="A80" s="219"/>
      <c r="B80" s="218"/>
      <c r="C80" s="218"/>
      <c r="D80" s="218"/>
      <c r="E80" s="218"/>
      <c r="F80" s="218"/>
      <c r="G80" s="218"/>
      <c r="H80" s="217"/>
    </row>
    <row r="81" spans="1:8" s="325" customFormat="1" ht="25.5" customHeight="1">
      <c r="A81" s="219"/>
      <c r="B81" s="218"/>
      <c r="C81" s="218"/>
      <c r="D81" s="218"/>
      <c r="E81" s="218"/>
      <c r="F81" s="218"/>
      <c r="G81" s="218"/>
      <c r="H81" s="217"/>
    </row>
    <row r="82" spans="1:8" s="325" customFormat="1" ht="110.25" customHeight="1">
      <c r="A82" s="219"/>
      <c r="B82" s="218"/>
      <c r="C82" s="218"/>
      <c r="D82" s="218"/>
      <c r="E82" s="218"/>
      <c r="F82" s="218"/>
      <c r="G82" s="218"/>
      <c r="H82" s="217"/>
    </row>
    <row r="83" spans="1:8" s="330" customFormat="1" ht="24" customHeight="1">
      <c r="A83" s="192" t="s">
        <v>89</v>
      </c>
      <c r="B83" s="191"/>
      <c r="C83" s="191"/>
      <c r="D83" s="191"/>
      <c r="E83" s="191"/>
      <c r="F83" s="191"/>
      <c r="G83" s="191"/>
      <c r="H83" s="190"/>
    </row>
    <row r="84" spans="1:8" s="325" customFormat="1" ht="35.25" customHeight="1">
      <c r="A84" s="229" t="s">
        <v>90</v>
      </c>
      <c r="B84" s="228"/>
      <c r="C84" s="228"/>
      <c r="D84" s="228"/>
      <c r="E84" s="228"/>
      <c r="F84" s="228"/>
      <c r="G84" s="228"/>
      <c r="H84" s="227"/>
    </row>
    <row r="85" spans="1:8" s="296" customFormat="1" ht="35.25" customHeight="1">
      <c r="A85" s="222" t="s">
        <v>91</v>
      </c>
      <c r="B85" s="225"/>
      <c r="C85" s="225" t="s">
        <v>92</v>
      </c>
      <c r="D85" s="225"/>
      <c r="E85" s="225"/>
      <c r="F85" s="225" t="s">
        <v>93</v>
      </c>
      <c r="G85" s="225"/>
      <c r="H85" s="224"/>
    </row>
    <row r="86" spans="1:8" s="325" customFormat="1" ht="35.25" customHeight="1">
      <c r="A86" s="231"/>
      <c r="B86" s="230"/>
      <c r="C86" s="223"/>
      <c r="D86" s="230"/>
      <c r="E86" s="230"/>
      <c r="F86" s="230"/>
      <c r="G86" s="230"/>
      <c r="H86" s="226"/>
    </row>
    <row r="87" spans="1:8" s="325" customFormat="1" ht="35.25" customHeight="1">
      <c r="A87" s="231"/>
      <c r="B87" s="230"/>
      <c r="C87" s="223"/>
      <c r="D87" s="230"/>
      <c r="E87" s="230"/>
      <c r="F87" s="230"/>
      <c r="G87" s="230"/>
      <c r="H87" s="226"/>
    </row>
    <row r="88" spans="1:8" s="325" customFormat="1" ht="35.25" customHeight="1">
      <c r="A88" s="231"/>
      <c r="B88" s="230"/>
      <c r="C88" s="223"/>
      <c r="D88" s="230"/>
      <c r="E88" s="230"/>
      <c r="F88" s="230"/>
      <c r="G88" s="230"/>
      <c r="H88" s="226"/>
    </row>
    <row r="89" spans="1:8" s="325" customFormat="1" ht="35.25" customHeight="1">
      <c r="A89" s="229" t="s">
        <v>94</v>
      </c>
      <c r="B89" s="228"/>
      <c r="C89" s="228"/>
      <c r="D89" s="228"/>
      <c r="E89" s="228"/>
      <c r="F89" s="228"/>
      <c r="G89" s="228"/>
      <c r="H89" s="227"/>
    </row>
    <row r="90" spans="1:8" s="325" customFormat="1" ht="35.25" customHeight="1">
      <c r="A90" s="222" t="s">
        <v>95</v>
      </c>
      <c r="B90" s="225"/>
      <c r="C90" s="225" t="s">
        <v>96</v>
      </c>
      <c r="D90" s="225"/>
      <c r="E90" s="225"/>
      <c r="F90" s="225" t="s">
        <v>97</v>
      </c>
      <c r="G90" s="225"/>
      <c r="H90" s="224"/>
    </row>
    <row r="91" spans="1:8" s="325" customFormat="1" ht="35.25" customHeight="1">
      <c r="A91" s="231"/>
      <c r="B91" s="230"/>
      <c r="C91" s="223"/>
      <c r="D91" s="230"/>
      <c r="E91" s="230"/>
      <c r="F91" s="230"/>
      <c r="G91" s="230"/>
      <c r="H91" s="226"/>
    </row>
    <row r="92" spans="1:8" s="325" customFormat="1" ht="35.25" customHeight="1">
      <c r="A92" s="231"/>
      <c r="B92" s="230"/>
      <c r="C92" s="223"/>
      <c r="D92" s="230"/>
      <c r="E92" s="230"/>
      <c r="F92" s="230"/>
      <c r="G92" s="230"/>
      <c r="H92" s="226"/>
    </row>
    <row r="93" spans="1:8" s="325" customFormat="1" ht="35.25" customHeight="1">
      <c r="A93" s="231"/>
      <c r="B93" s="230"/>
      <c r="C93" s="223"/>
      <c r="D93" s="230"/>
      <c r="E93" s="230"/>
      <c r="F93" s="221"/>
      <c r="G93" s="221"/>
      <c r="H93" s="220"/>
    </row>
    <row r="94" spans="1:8" s="325" customFormat="1" ht="35.25" customHeight="1">
      <c r="A94" s="229" t="s">
        <v>98</v>
      </c>
      <c r="B94" s="228"/>
      <c r="C94" s="228"/>
      <c r="D94" s="228"/>
      <c r="E94" s="228"/>
      <c r="F94" s="228"/>
      <c r="G94" s="228"/>
      <c r="H94" s="227"/>
    </row>
    <row r="95" spans="1:8" s="325" customFormat="1" ht="35.25" customHeight="1">
      <c r="A95" s="222" t="s">
        <v>51</v>
      </c>
      <c r="B95" s="225"/>
      <c r="C95" s="225" t="s">
        <v>99</v>
      </c>
      <c r="D95" s="225"/>
      <c r="E95" s="225"/>
      <c r="F95" s="225" t="s">
        <v>100</v>
      </c>
      <c r="G95" s="225"/>
      <c r="H95" s="224"/>
    </row>
    <row r="96" spans="1:8" s="325" customFormat="1" ht="35.25" customHeight="1">
      <c r="A96" s="231"/>
      <c r="B96" s="230"/>
      <c r="C96" s="230"/>
      <c r="D96" s="230"/>
      <c r="E96" s="230"/>
      <c r="F96" s="213"/>
      <c r="G96" s="213"/>
      <c r="H96" s="212"/>
    </row>
    <row r="97" spans="1:8" s="325" customFormat="1" ht="35.25" customHeight="1">
      <c r="A97" s="231"/>
      <c r="B97" s="230"/>
      <c r="C97" s="230"/>
      <c r="D97" s="230"/>
      <c r="E97" s="230"/>
      <c r="F97" s="230"/>
      <c r="G97" s="230"/>
      <c r="H97" s="226"/>
    </row>
    <row r="98" spans="1:8" s="325" customFormat="1" ht="35.25" customHeight="1">
      <c r="A98" s="231"/>
      <c r="B98" s="230"/>
      <c r="C98" s="230"/>
      <c r="D98" s="230"/>
      <c r="E98" s="230"/>
      <c r="F98" s="221"/>
      <c r="G98" s="221"/>
      <c r="H98" s="220"/>
    </row>
    <row r="99" spans="1:8" s="325" customFormat="1" ht="35.25" customHeight="1">
      <c r="A99" s="229" t="s">
        <v>101</v>
      </c>
      <c r="B99" s="228"/>
      <c r="C99" s="228"/>
      <c r="D99" s="228"/>
      <c r="E99" s="228"/>
      <c r="F99" s="228"/>
      <c r="G99" s="228"/>
      <c r="H99" s="227"/>
    </row>
    <row r="100" spans="1:8" s="296" customFormat="1" ht="35.25" customHeight="1">
      <c r="A100" s="222" t="s">
        <v>102</v>
      </c>
      <c r="B100" s="225"/>
      <c r="C100" s="225" t="s">
        <v>103</v>
      </c>
      <c r="D100" s="225"/>
      <c r="E100" s="225"/>
      <c r="F100" s="225"/>
      <c r="G100" s="225"/>
      <c r="H100" s="224"/>
    </row>
    <row r="101" spans="1:8" s="296" customFormat="1" ht="35.25" customHeight="1">
      <c r="A101" s="214"/>
      <c r="B101" s="216"/>
      <c r="C101" s="216"/>
      <c r="D101" s="216"/>
      <c r="E101" s="216"/>
      <c r="F101" s="216"/>
      <c r="G101" s="216"/>
      <c r="H101" s="215"/>
    </row>
    <row r="102" spans="1:8" s="296" customFormat="1" ht="35.25" customHeight="1">
      <c r="A102" s="214"/>
      <c r="B102" s="216"/>
      <c r="C102" s="216"/>
      <c r="D102" s="216"/>
      <c r="E102" s="216"/>
      <c r="F102" s="216"/>
      <c r="G102" s="216"/>
      <c r="H102" s="215"/>
    </row>
    <row r="103" spans="1:8" s="325" customFormat="1" ht="35.25" customHeight="1">
      <c r="A103" s="219"/>
      <c r="B103" s="218"/>
      <c r="C103" s="218"/>
      <c r="D103" s="218"/>
      <c r="E103" s="218"/>
      <c r="F103" s="218"/>
      <c r="G103" s="218"/>
      <c r="H103" s="217"/>
    </row>
    <row r="104" spans="1:8" s="325" customFormat="1" ht="35.25" hidden="1" customHeight="1">
      <c r="A104" s="219"/>
      <c r="B104" s="218"/>
      <c r="C104" s="218"/>
      <c r="D104" s="218"/>
      <c r="E104" s="218"/>
      <c r="F104" s="218"/>
      <c r="G104" s="218"/>
      <c r="H104" s="217"/>
    </row>
    <row r="105" spans="1:8" s="325" customFormat="1" ht="35.25" hidden="1" customHeight="1">
      <c r="A105" s="219"/>
      <c r="B105" s="218"/>
      <c r="C105" s="218"/>
      <c r="D105" s="218"/>
      <c r="E105" s="218"/>
      <c r="F105" s="218"/>
      <c r="G105" s="218"/>
      <c r="H105" s="217"/>
    </row>
    <row r="106" spans="1:8" s="325" customFormat="1" ht="35.25" customHeight="1">
      <c r="A106" s="229" t="s">
        <v>104</v>
      </c>
      <c r="B106" s="228"/>
      <c r="C106" s="228"/>
      <c r="D106" s="228"/>
      <c r="E106" s="228"/>
      <c r="F106" s="228"/>
      <c r="G106" s="228"/>
      <c r="H106" s="227"/>
    </row>
    <row r="107" spans="1:8" s="325" customFormat="1" ht="48" customHeight="1">
      <c r="A107" s="219"/>
      <c r="B107" s="218"/>
      <c r="C107" s="218"/>
      <c r="D107" s="218"/>
      <c r="E107" s="218"/>
      <c r="F107" s="218"/>
      <c r="G107" s="218"/>
      <c r="H107" s="217"/>
    </row>
    <row r="108" spans="1:8" s="325" customFormat="1" ht="35.25" hidden="1" customHeight="1">
      <c r="A108" s="219"/>
      <c r="B108" s="218"/>
      <c r="C108" s="218"/>
      <c r="D108" s="218"/>
      <c r="E108" s="218"/>
      <c r="F108" s="218"/>
      <c r="G108" s="218"/>
      <c r="H108" s="217"/>
    </row>
    <row r="109" spans="1:8" s="325" customFormat="1" ht="35.25" hidden="1" customHeight="1">
      <c r="A109" s="219"/>
      <c r="B109" s="218"/>
      <c r="C109" s="218"/>
      <c r="D109" s="218"/>
      <c r="E109" s="218"/>
      <c r="F109" s="218"/>
      <c r="G109" s="218"/>
      <c r="H109" s="217"/>
    </row>
    <row r="110" spans="1:8" s="325" customFormat="1" ht="35.25" customHeight="1">
      <c r="A110" s="229" t="s">
        <v>105</v>
      </c>
      <c r="B110" s="228"/>
      <c r="C110" s="228"/>
      <c r="D110" s="228"/>
      <c r="E110" s="228"/>
      <c r="F110" s="228"/>
      <c r="G110" s="228"/>
      <c r="H110" s="227"/>
    </row>
    <row r="111" spans="1:8" s="300" customFormat="1" ht="35.25" customHeight="1">
      <c r="A111" s="301" t="s">
        <v>106</v>
      </c>
      <c r="B111" s="225" t="s">
        <v>107</v>
      </c>
      <c r="C111" s="225"/>
      <c r="D111" s="225"/>
      <c r="E111" s="225"/>
      <c r="F111" s="225" t="s">
        <v>108</v>
      </c>
      <c r="G111" s="225"/>
      <c r="H111" s="224"/>
    </row>
    <row r="112" spans="1:8" s="325" customFormat="1" ht="35.25" customHeight="1">
      <c r="A112" s="270"/>
      <c r="B112" s="218"/>
      <c r="C112" s="218"/>
      <c r="D112" s="218"/>
      <c r="E112" s="218"/>
      <c r="F112" s="213"/>
      <c r="G112" s="213"/>
      <c r="H112" s="212"/>
    </row>
    <row r="113" spans="1:326" s="325" customFormat="1" ht="35.25" customHeight="1">
      <c r="A113" s="270"/>
      <c r="B113" s="218"/>
      <c r="C113" s="218"/>
      <c r="D113" s="218"/>
      <c r="E113" s="218"/>
      <c r="F113" s="213"/>
      <c r="G113" s="213"/>
      <c r="H113" s="212"/>
    </row>
    <row r="114" spans="1:326" s="325" customFormat="1" ht="35.25" customHeight="1">
      <c r="A114" s="270"/>
      <c r="B114" s="218"/>
      <c r="C114" s="218"/>
      <c r="D114" s="218"/>
      <c r="E114" s="218"/>
      <c r="F114" s="213"/>
      <c r="G114" s="213"/>
      <c r="H114" s="212"/>
    </row>
    <row r="115" spans="1:326" s="325" customFormat="1" ht="35.25" customHeight="1">
      <c r="A115" s="229" t="s">
        <v>109</v>
      </c>
      <c r="B115" s="228"/>
      <c r="C115" s="228"/>
      <c r="D115" s="228"/>
      <c r="E115" s="228"/>
      <c r="F115" s="228"/>
      <c r="G115" s="228"/>
      <c r="H115" s="227"/>
    </row>
    <row r="116" spans="1:326" s="325" customFormat="1" ht="35.25" customHeight="1">
      <c r="A116" s="219"/>
      <c r="B116" s="218"/>
      <c r="C116" s="218"/>
      <c r="D116" s="218"/>
      <c r="E116" s="218"/>
      <c r="F116" s="218"/>
      <c r="G116" s="218"/>
      <c r="H116" s="217"/>
    </row>
    <row r="117" spans="1:326" s="275" customFormat="1" ht="35.25" customHeight="1" thickBot="1">
      <c r="A117" s="53"/>
      <c r="B117" s="52"/>
      <c r="C117" s="52"/>
      <c r="D117" s="52"/>
      <c r="E117" s="52"/>
      <c r="F117" s="52"/>
      <c r="G117" s="52"/>
      <c r="H117" s="51"/>
    </row>
    <row r="118" spans="1:326" s="276" customFormat="1" ht="24" customHeight="1">
      <c r="A118" s="179" t="s">
        <v>110</v>
      </c>
      <c r="B118" s="178"/>
      <c r="C118" s="178"/>
      <c r="D118" s="178"/>
      <c r="E118" s="178"/>
      <c r="F118" s="178"/>
      <c r="G118" s="178"/>
      <c r="H118" s="177"/>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75"/>
      <c r="AE118" s="275"/>
      <c r="AF118" s="275"/>
      <c r="AG118" s="275"/>
      <c r="AH118" s="275"/>
      <c r="AI118" s="275"/>
      <c r="AJ118" s="275"/>
      <c r="AK118" s="275"/>
      <c r="AL118" s="275"/>
      <c r="AM118" s="275"/>
      <c r="AN118" s="275"/>
      <c r="AO118" s="275"/>
      <c r="AP118" s="275"/>
      <c r="AQ118" s="275"/>
      <c r="AR118" s="275"/>
      <c r="AS118" s="275"/>
      <c r="AT118" s="275"/>
      <c r="AU118" s="275"/>
      <c r="AV118" s="275"/>
      <c r="AW118" s="275"/>
      <c r="AX118" s="275"/>
      <c r="AY118" s="275"/>
      <c r="AZ118" s="275"/>
      <c r="BA118" s="275"/>
      <c r="BB118" s="275"/>
      <c r="BC118" s="275"/>
      <c r="BD118" s="275"/>
      <c r="BE118" s="275"/>
      <c r="BF118" s="275"/>
      <c r="BG118" s="275"/>
      <c r="BH118" s="275"/>
      <c r="BI118" s="275"/>
      <c r="BJ118" s="275"/>
      <c r="BK118" s="275"/>
      <c r="BL118" s="275"/>
      <c r="BM118" s="275"/>
      <c r="BN118" s="275"/>
      <c r="BO118" s="275"/>
      <c r="BP118" s="275"/>
      <c r="BQ118" s="275"/>
      <c r="BR118" s="275"/>
      <c r="BS118" s="275"/>
      <c r="BT118" s="275"/>
      <c r="BU118" s="275"/>
      <c r="BV118" s="275"/>
      <c r="BW118" s="275"/>
      <c r="BX118" s="275"/>
      <c r="BY118" s="275"/>
      <c r="BZ118" s="275"/>
      <c r="CA118" s="275"/>
      <c r="CB118" s="275"/>
      <c r="CC118" s="275"/>
      <c r="CD118" s="275"/>
      <c r="CE118" s="275"/>
      <c r="CF118" s="275"/>
      <c r="CG118" s="275"/>
      <c r="CH118" s="275"/>
      <c r="CI118" s="275"/>
      <c r="CJ118" s="275"/>
      <c r="CK118" s="275"/>
      <c r="CL118" s="275"/>
      <c r="CM118" s="275"/>
      <c r="CN118" s="275"/>
      <c r="CO118" s="275"/>
      <c r="CP118" s="275"/>
      <c r="CQ118" s="275"/>
      <c r="CR118" s="275"/>
      <c r="CS118" s="275"/>
      <c r="CT118" s="275"/>
      <c r="CU118" s="275"/>
      <c r="CV118" s="275"/>
      <c r="CW118" s="275"/>
    </row>
    <row r="119" spans="1:326" s="330" customFormat="1" ht="23.25" customHeight="1">
      <c r="A119" s="176" t="s">
        <v>111</v>
      </c>
      <c r="B119" s="175"/>
      <c r="C119" s="175"/>
      <c r="D119" s="175"/>
      <c r="E119" s="175"/>
      <c r="F119" s="175"/>
      <c r="G119" s="175"/>
      <c r="H119" s="174"/>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75"/>
      <c r="AE119" s="275"/>
      <c r="AF119" s="275"/>
      <c r="AG119" s="275"/>
      <c r="AH119" s="275"/>
      <c r="AI119" s="275"/>
      <c r="AJ119" s="275"/>
      <c r="AK119" s="275"/>
      <c r="AL119" s="275"/>
      <c r="AM119" s="275"/>
      <c r="AN119" s="275"/>
      <c r="AO119" s="275"/>
      <c r="AP119" s="275"/>
      <c r="AQ119" s="275"/>
      <c r="AR119" s="275"/>
      <c r="AS119" s="275"/>
      <c r="AT119" s="275"/>
      <c r="AU119" s="275"/>
      <c r="AV119" s="275"/>
      <c r="AW119" s="275"/>
      <c r="AX119" s="275"/>
      <c r="AY119" s="275"/>
      <c r="AZ119" s="275"/>
      <c r="BA119" s="275"/>
      <c r="BB119" s="275"/>
      <c r="BC119" s="275"/>
      <c r="BD119" s="275"/>
      <c r="BE119" s="275"/>
      <c r="BF119" s="275"/>
      <c r="BG119" s="275"/>
      <c r="BH119" s="275"/>
      <c r="BI119" s="275"/>
      <c r="BJ119" s="275"/>
      <c r="BK119" s="275"/>
      <c r="BL119" s="275"/>
      <c r="BM119" s="275"/>
      <c r="BN119" s="275"/>
      <c r="BO119" s="275"/>
      <c r="BP119" s="275"/>
      <c r="BQ119" s="275"/>
      <c r="BR119" s="275"/>
      <c r="BS119" s="275"/>
      <c r="BT119" s="275"/>
      <c r="BU119" s="275"/>
      <c r="BV119" s="275"/>
      <c r="BW119" s="275"/>
      <c r="BX119" s="275"/>
      <c r="BY119" s="275"/>
      <c r="BZ119" s="275"/>
      <c r="CA119" s="275"/>
      <c r="CB119" s="275"/>
      <c r="CC119" s="275"/>
      <c r="CD119" s="275"/>
      <c r="CE119" s="275"/>
      <c r="CF119" s="275"/>
      <c r="CG119" s="275"/>
      <c r="CH119" s="275"/>
      <c r="CI119" s="275"/>
      <c r="CJ119" s="275"/>
      <c r="CK119" s="275"/>
      <c r="CL119" s="275"/>
      <c r="CM119" s="275"/>
      <c r="CN119" s="275"/>
      <c r="CO119" s="275"/>
      <c r="CP119" s="275"/>
      <c r="CQ119" s="275"/>
      <c r="CR119" s="275"/>
      <c r="CS119" s="275"/>
      <c r="CT119" s="275"/>
      <c r="CU119" s="275"/>
      <c r="CV119" s="275"/>
      <c r="CW119" s="275"/>
      <c r="CX119" s="275"/>
      <c r="CY119" s="275"/>
      <c r="CZ119" s="275"/>
      <c r="DA119" s="275"/>
      <c r="DB119" s="275"/>
      <c r="DC119" s="275"/>
      <c r="DD119" s="275"/>
      <c r="DE119" s="275"/>
      <c r="DF119" s="275"/>
      <c r="DG119" s="275"/>
      <c r="DH119" s="275"/>
      <c r="DI119" s="275"/>
      <c r="DJ119" s="275"/>
      <c r="DK119" s="275"/>
      <c r="DL119" s="275"/>
      <c r="DM119" s="275"/>
      <c r="DN119" s="275"/>
      <c r="DO119" s="275"/>
      <c r="DP119" s="275"/>
      <c r="DQ119" s="275"/>
      <c r="DR119" s="275"/>
      <c r="DS119" s="275"/>
      <c r="DT119" s="275"/>
      <c r="DU119" s="275"/>
      <c r="DV119" s="275"/>
      <c r="DW119" s="275"/>
      <c r="DX119" s="275"/>
      <c r="DY119" s="275"/>
      <c r="DZ119" s="275"/>
      <c r="EA119" s="275"/>
      <c r="EB119" s="275"/>
      <c r="EC119" s="275"/>
      <c r="ED119" s="275"/>
      <c r="EE119" s="275"/>
      <c r="EF119" s="275"/>
      <c r="EG119" s="275"/>
      <c r="EH119" s="275"/>
      <c r="EI119" s="275"/>
      <c r="EJ119" s="275"/>
      <c r="EK119" s="275"/>
      <c r="EL119" s="275"/>
      <c r="EM119" s="275"/>
      <c r="EN119" s="275"/>
      <c r="EO119" s="275"/>
      <c r="EP119" s="275"/>
      <c r="EQ119" s="275"/>
      <c r="ER119" s="275"/>
      <c r="ES119" s="275"/>
      <c r="ET119" s="275"/>
      <c r="EU119" s="275"/>
      <c r="EV119" s="275"/>
      <c r="EW119" s="275"/>
      <c r="EX119" s="275"/>
      <c r="EY119" s="275"/>
      <c r="EZ119" s="275"/>
      <c r="FA119" s="275"/>
      <c r="FB119" s="275"/>
      <c r="FC119" s="275"/>
      <c r="FD119" s="275"/>
      <c r="FE119" s="275"/>
      <c r="FF119" s="275"/>
      <c r="FG119" s="275"/>
      <c r="FH119" s="275"/>
      <c r="FI119" s="275"/>
      <c r="FJ119" s="275"/>
      <c r="FK119" s="275"/>
      <c r="FL119" s="275"/>
      <c r="FM119" s="275"/>
      <c r="FN119" s="275"/>
      <c r="FO119" s="275"/>
      <c r="FP119" s="275"/>
      <c r="FQ119" s="275"/>
      <c r="FR119" s="275"/>
      <c r="FS119" s="275"/>
      <c r="FT119" s="275"/>
      <c r="FU119" s="275"/>
      <c r="FV119" s="275"/>
      <c r="FW119" s="275"/>
      <c r="FX119" s="275"/>
      <c r="FY119" s="275"/>
      <c r="FZ119" s="275"/>
      <c r="GA119" s="275"/>
      <c r="GB119" s="275"/>
      <c r="GC119" s="275"/>
      <c r="GD119" s="275"/>
      <c r="GE119" s="275"/>
      <c r="GF119" s="275"/>
      <c r="GG119" s="275"/>
      <c r="GH119" s="275"/>
      <c r="GI119" s="275"/>
      <c r="GJ119" s="275"/>
      <c r="GK119" s="275"/>
      <c r="GL119" s="275"/>
      <c r="GM119" s="275"/>
      <c r="GN119" s="275"/>
      <c r="GO119" s="275"/>
      <c r="GP119" s="275"/>
      <c r="GQ119" s="275"/>
      <c r="GR119" s="275"/>
      <c r="GS119" s="275"/>
      <c r="GT119" s="275"/>
      <c r="GU119" s="275"/>
      <c r="GV119" s="275"/>
      <c r="GW119" s="275"/>
      <c r="GX119" s="275"/>
      <c r="GY119" s="275"/>
      <c r="GZ119" s="275"/>
      <c r="HA119" s="275"/>
      <c r="HB119" s="275"/>
      <c r="HC119" s="275"/>
      <c r="HD119" s="275"/>
      <c r="HE119" s="275"/>
      <c r="HF119" s="275"/>
      <c r="HG119" s="275"/>
      <c r="HH119" s="275"/>
      <c r="HI119" s="275"/>
      <c r="HJ119" s="275"/>
      <c r="HK119" s="275"/>
      <c r="HL119" s="275"/>
      <c r="HM119" s="275"/>
      <c r="HN119" s="275"/>
      <c r="HO119" s="275"/>
      <c r="HP119" s="275"/>
      <c r="HQ119" s="275"/>
      <c r="HR119" s="275"/>
      <c r="HS119" s="275"/>
      <c r="HT119" s="275"/>
      <c r="HU119" s="275"/>
      <c r="HV119" s="275"/>
      <c r="HW119" s="275"/>
      <c r="HX119" s="275"/>
      <c r="HY119" s="275"/>
      <c r="HZ119" s="275"/>
      <c r="IA119" s="275"/>
      <c r="IB119" s="275"/>
      <c r="IC119" s="275"/>
      <c r="ID119" s="275"/>
      <c r="IE119" s="275"/>
      <c r="IF119" s="275"/>
      <c r="IG119" s="275"/>
      <c r="IH119" s="275"/>
      <c r="II119" s="275"/>
      <c r="IJ119" s="275"/>
      <c r="IK119" s="275"/>
      <c r="IL119" s="275"/>
      <c r="IM119" s="275"/>
      <c r="IN119" s="275"/>
      <c r="IO119" s="275"/>
      <c r="IP119" s="275"/>
      <c r="IQ119" s="275"/>
      <c r="IR119" s="275"/>
      <c r="IS119" s="275"/>
      <c r="IT119" s="275"/>
      <c r="IU119" s="275"/>
      <c r="IV119" s="275"/>
      <c r="IW119" s="275"/>
      <c r="IX119" s="275"/>
      <c r="IY119" s="275"/>
      <c r="IZ119" s="275"/>
      <c r="JA119" s="275"/>
      <c r="JB119" s="275"/>
      <c r="JC119" s="275"/>
      <c r="JD119" s="275"/>
      <c r="JE119" s="275"/>
      <c r="JF119" s="275"/>
      <c r="JG119" s="275"/>
      <c r="JH119" s="275"/>
      <c r="JI119" s="275"/>
      <c r="JJ119" s="275"/>
      <c r="JK119" s="275"/>
      <c r="JL119" s="275"/>
      <c r="JM119" s="275"/>
      <c r="JN119" s="275"/>
      <c r="JO119" s="275"/>
      <c r="JP119" s="275"/>
      <c r="JQ119" s="275"/>
      <c r="JR119" s="275"/>
      <c r="JS119" s="275"/>
      <c r="JT119" s="275"/>
      <c r="JU119" s="275"/>
      <c r="JV119" s="275"/>
      <c r="JW119" s="275"/>
      <c r="JX119" s="275"/>
      <c r="JY119" s="275"/>
      <c r="JZ119" s="275"/>
      <c r="KA119" s="275"/>
      <c r="KB119" s="275"/>
      <c r="KC119" s="275"/>
      <c r="KD119" s="275"/>
      <c r="KE119" s="275"/>
      <c r="KF119" s="275"/>
      <c r="KG119" s="275"/>
      <c r="KH119" s="275"/>
      <c r="KI119" s="275"/>
      <c r="KJ119" s="275"/>
      <c r="KK119" s="275"/>
      <c r="KL119" s="275"/>
      <c r="KM119" s="275"/>
      <c r="KN119" s="275"/>
      <c r="KO119" s="275"/>
      <c r="KP119" s="275"/>
      <c r="KQ119" s="275"/>
      <c r="KR119" s="275"/>
      <c r="KS119" s="275"/>
      <c r="KT119" s="275"/>
      <c r="KU119" s="275"/>
      <c r="KV119" s="275"/>
      <c r="KW119" s="275"/>
      <c r="KX119" s="275"/>
      <c r="KY119" s="275"/>
      <c r="KZ119" s="275"/>
      <c r="LA119" s="275"/>
      <c r="LB119" s="275"/>
      <c r="LC119" s="275"/>
      <c r="LD119" s="275"/>
      <c r="LE119" s="275"/>
      <c r="LF119" s="275"/>
      <c r="LG119" s="275"/>
      <c r="LH119" s="275"/>
      <c r="LI119" s="275"/>
      <c r="LJ119" s="275"/>
      <c r="LK119" s="275"/>
      <c r="LL119" s="275"/>
      <c r="LM119" s="275"/>
      <c r="LN119" s="275"/>
    </row>
    <row r="120" spans="1:326" s="325" customFormat="1" ht="35.25" customHeight="1">
      <c r="A120" s="181" t="s">
        <v>112</v>
      </c>
      <c r="B120" s="187"/>
      <c r="C120" s="187"/>
      <c r="D120" s="187"/>
      <c r="E120" s="187"/>
      <c r="F120" s="187"/>
      <c r="G120" s="187"/>
      <c r="H120" s="180"/>
    </row>
    <row r="121" spans="1:326" s="334" customFormat="1" ht="35.25" customHeight="1">
      <c r="A121" s="183" t="s">
        <v>113</v>
      </c>
      <c r="B121" s="182"/>
      <c r="C121" s="182" t="s">
        <v>114</v>
      </c>
      <c r="D121" s="182"/>
      <c r="E121" s="182" t="s">
        <v>115</v>
      </c>
      <c r="F121" s="182"/>
      <c r="G121" s="319" t="s">
        <v>116</v>
      </c>
      <c r="H121" s="320" t="s">
        <v>117</v>
      </c>
      <c r="I121" s="275"/>
    </row>
    <row r="122" spans="1:326" s="325" customFormat="1" ht="35.25" customHeight="1">
      <c r="A122" s="186"/>
      <c r="B122" s="185"/>
      <c r="C122" s="221"/>
      <c r="D122" s="221"/>
      <c r="E122" s="221"/>
      <c r="F122" s="221"/>
      <c r="G122" s="262"/>
      <c r="H122" s="269"/>
    </row>
    <row r="123" spans="1:326" s="325" customFormat="1" ht="35.25" customHeight="1">
      <c r="A123" s="186"/>
      <c r="B123" s="185"/>
      <c r="C123" s="221"/>
      <c r="D123" s="221"/>
      <c r="E123" s="221"/>
      <c r="F123" s="221"/>
      <c r="G123" s="262"/>
      <c r="H123" s="269"/>
    </row>
    <row r="124" spans="1:326" s="325" customFormat="1" ht="35.25" customHeight="1">
      <c r="A124" s="186"/>
      <c r="B124" s="185"/>
      <c r="C124" s="221"/>
      <c r="D124" s="221"/>
      <c r="E124" s="221"/>
      <c r="F124" s="221"/>
      <c r="G124" s="262"/>
      <c r="H124" s="269"/>
    </row>
    <row r="125" spans="1:326" s="325" customFormat="1" ht="35.25" customHeight="1">
      <c r="A125" s="188" t="s">
        <v>118</v>
      </c>
      <c r="B125" s="187"/>
      <c r="C125" s="187"/>
      <c r="D125" s="187"/>
      <c r="E125" s="187"/>
      <c r="F125" s="187"/>
      <c r="G125" s="187"/>
      <c r="H125" s="277">
        <f>SUM(H122:H124)</f>
        <v>0</v>
      </c>
    </row>
    <row r="126" spans="1:326" s="325" customFormat="1" ht="35.25" customHeight="1">
      <c r="A126" s="181" t="s">
        <v>119</v>
      </c>
      <c r="B126" s="187"/>
      <c r="C126" s="187"/>
      <c r="D126" s="187"/>
      <c r="E126" s="187"/>
      <c r="F126" s="187"/>
      <c r="G126" s="187"/>
      <c r="H126" s="180"/>
    </row>
    <row r="127" spans="1:326" s="334" customFormat="1" ht="35.25" customHeight="1">
      <c r="A127" s="183" t="s">
        <v>120</v>
      </c>
      <c r="B127" s="182"/>
      <c r="C127" s="182" t="s">
        <v>121</v>
      </c>
      <c r="D127" s="184" t="s">
        <v>122</v>
      </c>
      <c r="E127" s="184"/>
      <c r="F127" s="184" t="s">
        <v>123</v>
      </c>
      <c r="G127" s="184" t="s">
        <v>116</v>
      </c>
      <c r="H127" s="189" t="s">
        <v>117</v>
      </c>
    </row>
    <row r="128" spans="1:326" s="334" customFormat="1" ht="35.25" customHeight="1">
      <c r="A128" s="183"/>
      <c r="B128" s="182"/>
      <c r="C128" s="182"/>
      <c r="D128" s="184"/>
      <c r="E128" s="184"/>
      <c r="F128" s="184"/>
      <c r="G128" s="184"/>
      <c r="H128" s="189"/>
    </row>
    <row r="129" spans="1:8" s="325" customFormat="1" ht="35.25" customHeight="1">
      <c r="A129" s="186"/>
      <c r="B129" s="185"/>
      <c r="C129" s="322"/>
      <c r="D129" s="221"/>
      <c r="E129" s="221"/>
      <c r="F129" s="262"/>
      <c r="G129" s="265"/>
      <c r="H129" s="269"/>
    </row>
    <row r="130" spans="1:8" s="325" customFormat="1" ht="35.25" customHeight="1">
      <c r="A130" s="186"/>
      <c r="B130" s="185"/>
      <c r="C130" s="322"/>
      <c r="D130" s="221"/>
      <c r="E130" s="221"/>
      <c r="F130" s="262"/>
      <c r="G130" s="265"/>
      <c r="H130" s="269"/>
    </row>
    <row r="131" spans="1:8" s="325" customFormat="1" ht="35.25" customHeight="1">
      <c r="A131" s="186"/>
      <c r="B131" s="185"/>
      <c r="C131" s="322"/>
      <c r="D131" s="221"/>
      <c r="E131" s="221"/>
      <c r="F131" s="262"/>
      <c r="G131" s="265"/>
      <c r="H131" s="269"/>
    </row>
    <row r="132" spans="1:8" s="325" customFormat="1" ht="35.25" customHeight="1">
      <c r="A132" s="188" t="s">
        <v>118</v>
      </c>
      <c r="B132" s="187"/>
      <c r="C132" s="187"/>
      <c r="D132" s="187"/>
      <c r="E132" s="187"/>
      <c r="F132" s="187"/>
      <c r="G132" s="187"/>
      <c r="H132" s="277">
        <f>SUM(H129:H131)</f>
        <v>0</v>
      </c>
    </row>
    <row r="133" spans="1:8" s="325" customFormat="1" ht="35.25" customHeight="1">
      <c r="A133" s="181" t="s">
        <v>124</v>
      </c>
      <c r="B133" s="187"/>
      <c r="C133" s="187"/>
      <c r="D133" s="187"/>
      <c r="E133" s="187"/>
      <c r="F133" s="187"/>
      <c r="G133" s="187"/>
      <c r="H133" s="180"/>
    </row>
    <row r="134" spans="1:8" s="334" customFormat="1" ht="35.25" customHeight="1">
      <c r="A134" s="183" t="s">
        <v>125</v>
      </c>
      <c r="B134" s="182"/>
      <c r="C134" s="182" t="s">
        <v>126</v>
      </c>
      <c r="D134" s="182" t="s">
        <v>122</v>
      </c>
      <c r="E134" s="182"/>
      <c r="F134" s="184" t="s">
        <v>123</v>
      </c>
      <c r="G134" s="69" t="s">
        <v>127</v>
      </c>
      <c r="H134" s="189" t="s">
        <v>117</v>
      </c>
    </row>
    <row r="135" spans="1:8" s="334" customFormat="1" ht="35.25" customHeight="1">
      <c r="A135" s="183"/>
      <c r="B135" s="182"/>
      <c r="C135" s="182"/>
      <c r="D135" s="182"/>
      <c r="E135" s="182"/>
      <c r="F135" s="184"/>
      <c r="G135" s="68"/>
      <c r="H135" s="189"/>
    </row>
    <row r="136" spans="1:8" s="325" customFormat="1" ht="35.25" customHeight="1">
      <c r="A136" s="186"/>
      <c r="B136" s="185"/>
      <c r="C136" s="322"/>
      <c r="D136" s="221"/>
      <c r="E136" s="221"/>
      <c r="F136" s="262"/>
      <c r="G136" s="265"/>
      <c r="H136" s="269"/>
    </row>
    <row r="137" spans="1:8" s="325" customFormat="1" ht="35.25" customHeight="1">
      <c r="A137" s="186"/>
      <c r="B137" s="185"/>
      <c r="C137" s="322"/>
      <c r="D137" s="221"/>
      <c r="E137" s="221"/>
      <c r="F137" s="262"/>
      <c r="G137" s="323"/>
      <c r="H137" s="269"/>
    </row>
    <row r="138" spans="1:8" s="325" customFormat="1" ht="35.25" customHeight="1">
      <c r="A138" s="186"/>
      <c r="B138" s="185"/>
      <c r="C138" s="322"/>
      <c r="D138" s="221"/>
      <c r="E138" s="221"/>
      <c r="F138" s="262"/>
      <c r="G138" s="265"/>
      <c r="H138" s="269"/>
    </row>
    <row r="139" spans="1:8" s="325" customFormat="1" ht="35.25" customHeight="1">
      <c r="A139" s="186"/>
      <c r="B139" s="185"/>
      <c r="C139" s="322"/>
      <c r="D139" s="221"/>
      <c r="E139" s="221"/>
      <c r="F139" s="262"/>
      <c r="G139" s="265"/>
      <c r="H139" s="269"/>
    </row>
    <row r="140" spans="1:8" s="325" customFormat="1" ht="35.25" customHeight="1">
      <c r="A140" s="186"/>
      <c r="B140" s="185"/>
      <c r="C140" s="322"/>
      <c r="D140" s="221"/>
      <c r="E140" s="221"/>
      <c r="F140" s="262"/>
      <c r="G140" s="265"/>
      <c r="H140" s="269"/>
    </row>
    <row r="141" spans="1:8" s="325" customFormat="1" ht="35.25" customHeight="1">
      <c r="A141" s="188" t="s">
        <v>118</v>
      </c>
      <c r="B141" s="187"/>
      <c r="C141" s="187"/>
      <c r="D141" s="187"/>
      <c r="E141" s="187"/>
      <c r="F141" s="187"/>
      <c r="G141" s="187"/>
      <c r="H141" s="277">
        <f>SUM(H136:H140)</f>
        <v>0</v>
      </c>
    </row>
    <row r="142" spans="1:8" s="325" customFormat="1" ht="35.25" customHeight="1">
      <c r="A142" s="181" t="s">
        <v>128</v>
      </c>
      <c r="B142" s="187"/>
      <c r="C142" s="187"/>
      <c r="D142" s="187"/>
      <c r="E142" s="187"/>
      <c r="F142" s="187"/>
      <c r="G142" s="187"/>
      <c r="H142" s="180"/>
    </row>
    <row r="143" spans="1:8" s="334" customFormat="1" ht="35.25" customHeight="1">
      <c r="A143" s="183" t="s">
        <v>129</v>
      </c>
      <c r="B143" s="182"/>
      <c r="C143" s="182" t="s">
        <v>126</v>
      </c>
      <c r="D143" s="182" t="s">
        <v>122</v>
      </c>
      <c r="E143" s="182"/>
      <c r="F143" s="184" t="s">
        <v>123</v>
      </c>
      <c r="G143" s="69" t="s">
        <v>127</v>
      </c>
      <c r="H143" s="189" t="s">
        <v>117</v>
      </c>
    </row>
    <row r="144" spans="1:8" s="334" customFormat="1" ht="35.25" customHeight="1">
      <c r="A144" s="183"/>
      <c r="B144" s="182"/>
      <c r="C144" s="182"/>
      <c r="D144" s="182"/>
      <c r="E144" s="182"/>
      <c r="F144" s="184"/>
      <c r="G144" s="68"/>
      <c r="H144" s="189"/>
    </row>
    <row r="145" spans="1:8" s="325" customFormat="1" ht="35.25" customHeight="1">
      <c r="A145" s="186"/>
      <c r="B145" s="185"/>
      <c r="C145" s="322"/>
      <c r="D145" s="221"/>
      <c r="E145" s="221"/>
      <c r="F145" s="262"/>
      <c r="G145" s="266"/>
      <c r="H145" s="269"/>
    </row>
    <row r="146" spans="1:8" s="325" customFormat="1" ht="35.25" customHeight="1">
      <c r="A146" s="186"/>
      <c r="B146" s="185"/>
      <c r="C146" s="322"/>
      <c r="D146" s="221"/>
      <c r="E146" s="221"/>
      <c r="F146" s="262"/>
      <c r="G146" s="265"/>
      <c r="H146" s="269"/>
    </row>
    <row r="147" spans="1:8" s="325" customFormat="1" ht="35.25" customHeight="1">
      <c r="A147" s="186"/>
      <c r="B147" s="185"/>
      <c r="C147" s="322"/>
      <c r="D147" s="221"/>
      <c r="E147" s="221"/>
      <c r="F147" s="262"/>
      <c r="G147" s="265"/>
      <c r="H147" s="269"/>
    </row>
    <row r="148" spans="1:8" s="325" customFormat="1" ht="35.25" customHeight="1">
      <c r="A148" s="102"/>
      <c r="B148" s="221"/>
      <c r="C148" s="221"/>
      <c r="D148" s="221"/>
      <c r="E148" s="221"/>
      <c r="F148" s="221"/>
      <c r="G148" s="221"/>
      <c r="H148" s="277">
        <f>SUM(H145:H147)</f>
        <v>0</v>
      </c>
    </row>
    <row r="149" spans="1:8" s="325" customFormat="1" ht="35.25" customHeight="1">
      <c r="A149" s="181" t="s">
        <v>130</v>
      </c>
      <c r="B149" s="187"/>
      <c r="C149" s="187"/>
      <c r="D149" s="187"/>
      <c r="E149" s="187"/>
      <c r="F149" s="187"/>
      <c r="G149" s="187"/>
      <c r="H149" s="180"/>
    </row>
    <row r="150" spans="1:8" s="334" customFormat="1" ht="35.25" customHeight="1">
      <c r="A150" s="183" t="s">
        <v>131</v>
      </c>
      <c r="B150" s="182"/>
      <c r="C150" s="182" t="s">
        <v>126</v>
      </c>
      <c r="D150" s="182" t="s">
        <v>122</v>
      </c>
      <c r="E150" s="182"/>
      <c r="F150" s="184" t="s">
        <v>123</v>
      </c>
      <c r="G150" s="69" t="s">
        <v>127</v>
      </c>
      <c r="H150" s="189" t="s">
        <v>117</v>
      </c>
    </row>
    <row r="151" spans="1:8" s="334" customFormat="1" ht="35.25" customHeight="1">
      <c r="A151" s="183"/>
      <c r="B151" s="182"/>
      <c r="C151" s="182"/>
      <c r="D151" s="182"/>
      <c r="E151" s="182"/>
      <c r="F151" s="184"/>
      <c r="G151" s="68"/>
      <c r="H151" s="189"/>
    </row>
    <row r="152" spans="1:8" s="325" customFormat="1" ht="35.25" customHeight="1">
      <c r="A152" s="186"/>
      <c r="B152" s="185"/>
      <c r="C152" s="322"/>
      <c r="D152" s="185"/>
      <c r="E152" s="185"/>
      <c r="F152" s="322"/>
      <c r="G152" s="265"/>
      <c r="H152" s="269"/>
    </row>
    <row r="153" spans="1:8" s="325" customFormat="1" ht="35.25" customHeight="1">
      <c r="A153" s="186"/>
      <c r="B153" s="185"/>
      <c r="C153" s="322"/>
      <c r="D153" s="185"/>
      <c r="E153" s="185"/>
      <c r="F153" s="322"/>
      <c r="G153" s="265"/>
      <c r="H153" s="269"/>
    </row>
    <row r="154" spans="1:8" s="325" customFormat="1" ht="35.25" customHeight="1">
      <c r="A154" s="186"/>
      <c r="B154" s="185"/>
      <c r="C154" s="322"/>
      <c r="D154" s="185"/>
      <c r="E154" s="185"/>
      <c r="F154" s="322"/>
      <c r="G154" s="265"/>
      <c r="H154" s="269"/>
    </row>
    <row r="155" spans="1:8" s="325" customFormat="1" ht="35.25" customHeight="1" thickBot="1">
      <c r="A155" s="168" t="s">
        <v>118</v>
      </c>
      <c r="B155" s="167"/>
      <c r="C155" s="67"/>
      <c r="D155" s="167"/>
      <c r="E155" s="167"/>
      <c r="F155" s="167"/>
      <c r="G155" s="167"/>
      <c r="H155" s="278">
        <f>SUM(H152:H154)</f>
        <v>0</v>
      </c>
    </row>
    <row r="156" spans="1:8" s="330" customFormat="1" ht="24" customHeight="1">
      <c r="A156" s="66" t="s">
        <v>132</v>
      </c>
      <c r="B156" s="65"/>
      <c r="C156" s="65"/>
      <c r="D156" s="65"/>
      <c r="E156" s="65"/>
      <c r="F156" s="65"/>
      <c r="G156" s="65"/>
      <c r="H156" s="64"/>
    </row>
    <row r="157" spans="1:8" s="325" customFormat="1" ht="27" customHeight="1">
      <c r="A157" s="181" t="s">
        <v>133</v>
      </c>
      <c r="B157" s="164"/>
      <c r="C157" s="164"/>
      <c r="D157" s="164"/>
      <c r="E157" s="164"/>
      <c r="F157" s="164"/>
      <c r="G157" s="164"/>
      <c r="H157" s="163"/>
    </row>
    <row r="158" spans="1:8" s="296" customFormat="1" ht="27" customHeight="1">
      <c r="A158" s="318" t="s">
        <v>134</v>
      </c>
      <c r="B158" s="184" t="s">
        <v>135</v>
      </c>
      <c r="C158" s="184"/>
      <c r="D158" s="184"/>
      <c r="E158" s="184"/>
      <c r="F158" s="184"/>
      <c r="G158" s="184"/>
      <c r="H158" s="320" t="s">
        <v>136</v>
      </c>
    </row>
    <row r="159" spans="1:8" s="325" customFormat="1" ht="27" customHeight="1">
      <c r="A159" s="324" t="s">
        <v>137</v>
      </c>
      <c r="B159" s="166"/>
      <c r="C159" s="166"/>
      <c r="D159" s="166"/>
      <c r="E159" s="166"/>
      <c r="F159" s="166"/>
      <c r="G159" s="166"/>
      <c r="H159" s="271"/>
    </row>
    <row r="160" spans="1:8" s="325" customFormat="1" ht="27" customHeight="1">
      <c r="A160" s="324" t="s">
        <v>138</v>
      </c>
      <c r="B160" s="166"/>
      <c r="C160" s="166"/>
      <c r="D160" s="166"/>
      <c r="E160" s="166"/>
      <c r="F160" s="166"/>
      <c r="G160" s="166"/>
      <c r="H160" s="271"/>
    </row>
    <row r="161" spans="1:8" s="325" customFormat="1" ht="27" customHeight="1">
      <c r="A161" s="324" t="s">
        <v>139</v>
      </c>
      <c r="B161" s="166"/>
      <c r="C161" s="166"/>
      <c r="D161" s="166"/>
      <c r="E161" s="166"/>
      <c r="F161" s="166"/>
      <c r="G161" s="166"/>
      <c r="H161" s="271"/>
    </row>
    <row r="162" spans="1:8" s="325" customFormat="1" ht="27" customHeight="1">
      <c r="A162" s="188" t="s">
        <v>118</v>
      </c>
      <c r="B162" s="169"/>
      <c r="C162" s="169"/>
      <c r="D162" s="169"/>
      <c r="E162" s="169"/>
      <c r="F162" s="169"/>
      <c r="G162" s="169"/>
      <c r="H162" s="277">
        <f>SUM(H159:H161)</f>
        <v>0</v>
      </c>
    </row>
    <row r="163" spans="1:8" s="325" customFormat="1" ht="27" customHeight="1">
      <c r="A163" s="181" t="s">
        <v>140</v>
      </c>
      <c r="B163" s="164"/>
      <c r="C163" s="164"/>
      <c r="D163" s="164"/>
      <c r="E163" s="164"/>
      <c r="F163" s="164"/>
      <c r="G163" s="164"/>
      <c r="H163" s="163"/>
    </row>
    <row r="164" spans="1:8" s="325" customFormat="1" ht="27" customHeight="1">
      <c r="A164" s="183" t="s">
        <v>141</v>
      </c>
      <c r="B164" s="182" t="s">
        <v>142</v>
      </c>
      <c r="C164" s="182"/>
      <c r="D164" s="184" t="s">
        <v>143</v>
      </c>
      <c r="E164" s="184"/>
      <c r="F164" s="184" t="s">
        <v>144</v>
      </c>
      <c r="G164" s="184"/>
      <c r="H164" s="165" t="s">
        <v>145</v>
      </c>
    </row>
    <row r="165" spans="1:8" s="325" customFormat="1" ht="27" customHeight="1">
      <c r="A165" s="183"/>
      <c r="B165" s="182"/>
      <c r="C165" s="182"/>
      <c r="D165" s="184"/>
      <c r="E165" s="184"/>
      <c r="F165" s="184"/>
      <c r="G165" s="184"/>
      <c r="H165" s="119"/>
    </row>
    <row r="166" spans="1:8" s="325" customFormat="1" ht="27" customHeight="1">
      <c r="A166" s="321"/>
      <c r="B166" s="166"/>
      <c r="C166" s="221"/>
      <c r="D166" s="166"/>
      <c r="E166" s="166"/>
      <c r="F166" s="166"/>
      <c r="G166" s="166"/>
      <c r="H166" s="272"/>
    </row>
    <row r="167" spans="1:8" s="325" customFormat="1" ht="27" customHeight="1">
      <c r="A167" s="321"/>
      <c r="B167" s="166"/>
      <c r="C167" s="221"/>
      <c r="D167" s="166"/>
      <c r="E167" s="166"/>
      <c r="F167" s="166"/>
      <c r="G167" s="166"/>
      <c r="H167" s="272"/>
    </row>
    <row r="168" spans="1:8" s="325" customFormat="1" ht="27" customHeight="1">
      <c r="A168" s="321"/>
      <c r="B168" s="166"/>
      <c r="C168" s="221"/>
      <c r="D168" s="166"/>
      <c r="E168" s="166"/>
      <c r="F168" s="166"/>
      <c r="G168" s="166"/>
      <c r="H168" s="272"/>
    </row>
    <row r="169" spans="1:8" s="325" customFormat="1" ht="27" customHeight="1">
      <c r="A169" s="321"/>
      <c r="B169" s="166"/>
      <c r="C169" s="221"/>
      <c r="D169" s="166"/>
      <c r="E169" s="166"/>
      <c r="F169" s="166"/>
      <c r="G169" s="166"/>
      <c r="H169" s="272"/>
    </row>
    <row r="170" spans="1:8" s="325" customFormat="1" ht="27" customHeight="1">
      <c r="A170" s="321"/>
      <c r="B170" s="166"/>
      <c r="C170" s="221"/>
      <c r="D170" s="166"/>
      <c r="E170" s="166"/>
      <c r="F170" s="166"/>
      <c r="G170" s="166"/>
      <c r="H170" s="272"/>
    </row>
    <row r="171" spans="1:8" s="325" customFormat="1" ht="27" customHeight="1">
      <c r="A171" s="188" t="s">
        <v>118</v>
      </c>
      <c r="B171" s="150"/>
      <c r="C171" s="150"/>
      <c r="D171" s="150"/>
      <c r="E171" s="150"/>
      <c r="F171" s="150"/>
      <c r="G171" s="150"/>
      <c r="H171" s="277">
        <f>SUM(H166:H170)</f>
        <v>0</v>
      </c>
    </row>
    <row r="172" spans="1:8" s="325" customFormat="1" ht="27" customHeight="1">
      <c r="A172" s="181" t="s">
        <v>146</v>
      </c>
      <c r="B172" s="164"/>
      <c r="C172" s="164"/>
      <c r="D172" s="164"/>
      <c r="E172" s="164"/>
      <c r="F172" s="164"/>
      <c r="G172" s="164"/>
      <c r="H172" s="163"/>
    </row>
    <row r="173" spans="1:8" s="325" customFormat="1" ht="27" customHeight="1">
      <c r="A173" s="183" t="s">
        <v>77</v>
      </c>
      <c r="B173" s="182" t="s">
        <v>147</v>
      </c>
      <c r="C173" s="182" t="s">
        <v>148</v>
      </c>
      <c r="D173" s="182" t="s">
        <v>149</v>
      </c>
      <c r="E173" s="182"/>
      <c r="F173" s="182" t="s">
        <v>150</v>
      </c>
      <c r="G173" s="182"/>
      <c r="H173" s="165" t="s">
        <v>117</v>
      </c>
    </row>
    <row r="174" spans="1:8" s="325" customFormat="1" ht="27" customHeight="1">
      <c r="A174" s="183"/>
      <c r="B174" s="182"/>
      <c r="C174" s="182"/>
      <c r="D174" s="182"/>
      <c r="E174" s="182"/>
      <c r="F174" s="182"/>
      <c r="G174" s="182"/>
      <c r="H174" s="165"/>
    </row>
    <row r="175" spans="1:8" s="325" customFormat="1" ht="27" customHeight="1">
      <c r="A175" s="321"/>
      <c r="B175" s="322"/>
      <c r="C175" s="322"/>
      <c r="D175" s="166"/>
      <c r="E175" s="166"/>
      <c r="F175" s="185"/>
      <c r="G175" s="185"/>
      <c r="H175" s="272"/>
    </row>
    <row r="176" spans="1:8" s="325" customFormat="1" ht="27" customHeight="1">
      <c r="A176" s="321"/>
      <c r="B176" s="322"/>
      <c r="C176" s="322"/>
      <c r="D176" s="166"/>
      <c r="E176" s="166"/>
      <c r="F176" s="185"/>
      <c r="G176" s="185"/>
      <c r="H176" s="272"/>
    </row>
    <row r="177" spans="1:8" s="325" customFormat="1" ht="27" customHeight="1">
      <c r="A177" s="321"/>
      <c r="B177" s="322"/>
      <c r="C177" s="322"/>
      <c r="D177" s="166"/>
      <c r="E177" s="166"/>
      <c r="F177" s="185"/>
      <c r="G177" s="185"/>
      <c r="H177" s="272"/>
    </row>
    <row r="178" spans="1:8" s="325" customFormat="1" ht="27" customHeight="1">
      <c r="A178" s="188" t="s">
        <v>118</v>
      </c>
      <c r="B178" s="169"/>
      <c r="C178" s="169"/>
      <c r="D178" s="169"/>
      <c r="E178" s="169"/>
      <c r="F178" s="169"/>
      <c r="G178" s="169"/>
      <c r="H178" s="279">
        <f>SUM(H175:H177)</f>
        <v>0</v>
      </c>
    </row>
    <row r="179" spans="1:8" s="325" customFormat="1" ht="27" customHeight="1">
      <c r="A179" s="181" t="s">
        <v>151</v>
      </c>
      <c r="B179" s="164"/>
      <c r="C179" s="164"/>
      <c r="D179" s="164"/>
      <c r="E179" s="164"/>
      <c r="F179" s="164"/>
      <c r="G179" s="164"/>
      <c r="H179" s="163"/>
    </row>
    <row r="180" spans="1:8" s="325" customFormat="1" ht="27" customHeight="1">
      <c r="A180" s="162" t="s">
        <v>152</v>
      </c>
      <c r="B180" s="161"/>
      <c r="C180" s="161"/>
      <c r="D180" s="161"/>
      <c r="E180" s="161"/>
      <c r="F180" s="161"/>
      <c r="G180" s="161"/>
      <c r="H180" s="320" t="s">
        <v>136</v>
      </c>
    </row>
    <row r="181" spans="1:8" s="325" customFormat="1" ht="27" customHeight="1">
      <c r="A181" s="140"/>
      <c r="B181" s="166"/>
      <c r="C181" s="166"/>
      <c r="D181" s="166"/>
      <c r="E181" s="166"/>
      <c r="F181" s="166"/>
      <c r="G181" s="166"/>
      <c r="H181" s="272"/>
    </row>
    <row r="182" spans="1:8" s="325" customFormat="1" ht="27" customHeight="1">
      <c r="A182" s="140"/>
      <c r="B182" s="166"/>
      <c r="C182" s="166"/>
      <c r="D182" s="166"/>
      <c r="E182" s="166"/>
      <c r="F182" s="166"/>
      <c r="G182" s="166"/>
      <c r="H182" s="272"/>
    </row>
    <row r="183" spans="1:8" s="325" customFormat="1" ht="27" customHeight="1">
      <c r="A183" s="140"/>
      <c r="B183" s="166"/>
      <c r="C183" s="166"/>
      <c r="D183" s="166"/>
      <c r="E183" s="166"/>
      <c r="F183" s="166"/>
      <c r="G183" s="166"/>
      <c r="H183" s="272"/>
    </row>
    <row r="184" spans="1:8" s="325" customFormat="1" ht="27" customHeight="1">
      <c r="A184" s="188" t="s">
        <v>153</v>
      </c>
      <c r="B184" s="169"/>
      <c r="C184" s="169"/>
      <c r="D184" s="169"/>
      <c r="E184" s="169"/>
      <c r="F184" s="169"/>
      <c r="G184" s="169"/>
      <c r="H184" s="277">
        <f>SUM(H181:H183)</f>
        <v>0</v>
      </c>
    </row>
    <row r="185" spans="1:8" s="330" customFormat="1" ht="24" customHeight="1">
      <c r="A185" s="176" t="s">
        <v>154</v>
      </c>
      <c r="B185" s="139"/>
      <c r="C185" s="139"/>
      <c r="D185" s="139"/>
      <c r="E185" s="139"/>
      <c r="F185" s="139"/>
      <c r="G185" s="139"/>
      <c r="H185" s="138"/>
    </row>
    <row r="186" spans="1:8" s="325" customFormat="1" ht="27" customHeight="1">
      <c r="A186" s="172" t="s">
        <v>155</v>
      </c>
      <c r="B186" s="171"/>
      <c r="C186" s="171"/>
      <c r="D186" s="171"/>
      <c r="E186" s="171"/>
      <c r="F186" s="171"/>
      <c r="G186" s="171"/>
      <c r="H186" s="170"/>
    </row>
    <row r="187" spans="1:8" s="325" customFormat="1" ht="27" customHeight="1">
      <c r="A187" s="183" t="s">
        <v>156</v>
      </c>
      <c r="B187" s="182" t="s">
        <v>157</v>
      </c>
      <c r="C187" s="182"/>
      <c r="D187" s="182" t="s">
        <v>158</v>
      </c>
      <c r="E187" s="182"/>
      <c r="F187" s="182" t="s">
        <v>159</v>
      </c>
      <c r="G187" s="182"/>
      <c r="H187" s="189" t="s">
        <v>160</v>
      </c>
    </row>
    <row r="188" spans="1:8" s="325" customFormat="1" ht="27" customHeight="1">
      <c r="A188" s="183"/>
      <c r="B188" s="182"/>
      <c r="C188" s="182"/>
      <c r="D188" s="182"/>
      <c r="E188" s="182"/>
      <c r="F188" s="182"/>
      <c r="G188" s="182"/>
      <c r="H188" s="189"/>
    </row>
    <row r="189" spans="1:8" s="325" customFormat="1" ht="27" customHeight="1">
      <c r="A189" s="321"/>
      <c r="B189" s="185"/>
      <c r="C189" s="185"/>
      <c r="D189" s="173"/>
      <c r="E189" s="185"/>
      <c r="F189" s="173"/>
      <c r="G189" s="185"/>
      <c r="H189" s="272"/>
    </row>
    <row r="190" spans="1:8" s="325" customFormat="1" ht="27" customHeight="1">
      <c r="A190" s="321"/>
      <c r="B190" s="12"/>
      <c r="C190" s="12"/>
      <c r="D190" s="120"/>
      <c r="E190" s="120"/>
      <c r="F190" s="120"/>
      <c r="G190" s="120"/>
      <c r="H190" s="272"/>
    </row>
    <row r="191" spans="1:8" s="325" customFormat="1" ht="27" customHeight="1">
      <c r="A191" s="321"/>
      <c r="B191" s="185"/>
      <c r="C191" s="185"/>
      <c r="D191" s="173"/>
      <c r="E191" s="185"/>
      <c r="F191" s="173"/>
      <c r="G191" s="185"/>
      <c r="H191" s="272"/>
    </row>
    <row r="192" spans="1:8" s="325" customFormat="1" ht="27" customHeight="1">
      <c r="A192" s="321"/>
      <c r="B192" s="185"/>
      <c r="C192" s="185"/>
      <c r="D192" s="173"/>
      <c r="E192" s="185"/>
      <c r="F192" s="173"/>
      <c r="G192" s="185"/>
      <c r="H192" s="272"/>
    </row>
    <row r="193" spans="1:8" s="325" customFormat="1" ht="27" customHeight="1">
      <c r="A193" s="321"/>
      <c r="B193" s="185"/>
      <c r="C193" s="185"/>
      <c r="D193" s="173"/>
      <c r="E193" s="185"/>
      <c r="F193" s="173"/>
      <c r="G193" s="185"/>
      <c r="H193" s="272"/>
    </row>
    <row r="194" spans="1:8" s="325" customFormat="1" ht="27" customHeight="1">
      <c r="A194" s="188" t="s">
        <v>118</v>
      </c>
      <c r="B194" s="169"/>
      <c r="C194" s="169"/>
      <c r="D194" s="169"/>
      <c r="E194" s="169"/>
      <c r="F194" s="169"/>
      <c r="G194" s="169"/>
      <c r="H194" s="277">
        <f>SUM(H189:H193)</f>
        <v>0</v>
      </c>
    </row>
    <row r="195" spans="1:8" s="325" customFormat="1" ht="27" customHeight="1">
      <c r="A195" s="172" t="s">
        <v>161</v>
      </c>
      <c r="B195" s="171"/>
      <c r="C195" s="171"/>
      <c r="D195" s="171"/>
      <c r="E195" s="171"/>
      <c r="F195" s="171"/>
      <c r="G195" s="171"/>
      <c r="H195" s="170"/>
    </row>
    <row r="196" spans="1:8" s="325" customFormat="1" ht="27" customHeight="1">
      <c r="A196" s="183" t="s">
        <v>162</v>
      </c>
      <c r="B196" s="182" t="s">
        <v>157</v>
      </c>
      <c r="C196" s="182"/>
      <c r="D196" s="182" t="s">
        <v>163</v>
      </c>
      <c r="E196" s="182"/>
      <c r="F196" s="182" t="s">
        <v>159</v>
      </c>
      <c r="G196" s="182"/>
      <c r="H196" s="189" t="s">
        <v>160</v>
      </c>
    </row>
    <row r="197" spans="1:8" s="325" customFormat="1" ht="27" customHeight="1">
      <c r="A197" s="183"/>
      <c r="B197" s="182"/>
      <c r="C197" s="182"/>
      <c r="D197" s="182"/>
      <c r="E197" s="182"/>
      <c r="F197" s="182"/>
      <c r="G197" s="182"/>
      <c r="H197" s="189"/>
    </row>
    <row r="198" spans="1:8" s="325" customFormat="1" ht="27" customHeight="1">
      <c r="A198" s="321"/>
      <c r="B198" s="185"/>
      <c r="C198" s="185"/>
      <c r="D198" s="185"/>
      <c r="E198" s="185"/>
      <c r="F198" s="185"/>
      <c r="G198" s="185"/>
      <c r="H198" s="272"/>
    </row>
    <row r="199" spans="1:8" s="325" customFormat="1" ht="27" customHeight="1">
      <c r="A199" s="321"/>
      <c r="B199" s="185"/>
      <c r="C199" s="185"/>
      <c r="D199" s="185"/>
      <c r="E199" s="185"/>
      <c r="F199" s="185"/>
      <c r="G199" s="185"/>
      <c r="H199" s="272"/>
    </row>
    <row r="200" spans="1:8" s="325" customFormat="1" ht="27" customHeight="1">
      <c r="A200" s="321"/>
      <c r="B200" s="185"/>
      <c r="C200" s="185"/>
      <c r="D200" s="185"/>
      <c r="E200" s="185"/>
      <c r="F200" s="185"/>
      <c r="G200" s="185"/>
      <c r="H200" s="272"/>
    </row>
    <row r="201" spans="1:8" s="325" customFormat="1" ht="27" customHeight="1">
      <c r="A201" s="188" t="s">
        <v>118</v>
      </c>
      <c r="B201" s="169"/>
      <c r="C201" s="169"/>
      <c r="D201" s="169"/>
      <c r="E201" s="169"/>
      <c r="F201" s="169"/>
      <c r="G201" s="169"/>
      <c r="H201" s="277">
        <f>SUM(H198:H200)</f>
        <v>0</v>
      </c>
    </row>
    <row r="202" spans="1:8" s="325" customFormat="1" ht="27" customHeight="1">
      <c r="A202" s="172" t="s">
        <v>164</v>
      </c>
      <c r="B202" s="171"/>
      <c r="C202" s="171"/>
      <c r="D202" s="171"/>
      <c r="E202" s="171"/>
      <c r="F202" s="171"/>
      <c r="G202" s="171"/>
      <c r="H202" s="170"/>
    </row>
    <row r="203" spans="1:8" s="325" customFormat="1" ht="27" customHeight="1">
      <c r="A203" s="183" t="s">
        <v>156</v>
      </c>
      <c r="B203" s="182" t="s">
        <v>157</v>
      </c>
      <c r="C203" s="182"/>
      <c r="D203" s="182" t="s">
        <v>158</v>
      </c>
      <c r="E203" s="182"/>
      <c r="F203" s="182" t="s">
        <v>159</v>
      </c>
      <c r="G203" s="182"/>
      <c r="H203" s="189" t="s">
        <v>160</v>
      </c>
    </row>
    <row r="204" spans="1:8" s="325" customFormat="1" ht="27" customHeight="1">
      <c r="A204" s="183"/>
      <c r="B204" s="182"/>
      <c r="C204" s="182"/>
      <c r="D204" s="182"/>
      <c r="E204" s="182"/>
      <c r="F204" s="182"/>
      <c r="G204" s="182"/>
      <c r="H204" s="189"/>
    </row>
    <row r="205" spans="1:8" s="325" customFormat="1" ht="27" customHeight="1">
      <c r="A205" s="321"/>
      <c r="B205" s="185"/>
      <c r="C205" s="185"/>
      <c r="D205" s="173"/>
      <c r="E205" s="185"/>
      <c r="F205" s="173"/>
      <c r="G205" s="185"/>
      <c r="H205" s="272"/>
    </row>
    <row r="206" spans="1:8" s="325" customFormat="1" ht="27" customHeight="1">
      <c r="A206" s="321"/>
      <c r="B206" s="185"/>
      <c r="C206" s="185"/>
      <c r="D206" s="173"/>
      <c r="E206" s="185"/>
      <c r="F206" s="173"/>
      <c r="G206" s="185"/>
      <c r="H206" s="272"/>
    </row>
    <row r="207" spans="1:8" s="325" customFormat="1" ht="27" customHeight="1">
      <c r="A207" s="321"/>
      <c r="B207" s="12"/>
      <c r="C207" s="12"/>
      <c r="D207" s="120"/>
      <c r="E207" s="120"/>
      <c r="F207" s="120"/>
      <c r="G207" s="120"/>
      <c r="H207" s="272"/>
    </row>
    <row r="208" spans="1:8" s="325" customFormat="1" ht="27" customHeight="1">
      <c r="A208" s="321"/>
      <c r="B208" s="185"/>
      <c r="C208" s="185"/>
      <c r="D208" s="173"/>
      <c r="E208" s="185"/>
      <c r="F208" s="173"/>
      <c r="G208" s="185"/>
      <c r="H208" s="272"/>
    </row>
    <row r="209" spans="1:8" s="325" customFormat="1" ht="27" customHeight="1">
      <c r="A209" s="321"/>
      <c r="B209" s="185"/>
      <c r="C209" s="185"/>
      <c r="D209" s="173"/>
      <c r="E209" s="185"/>
      <c r="F209" s="173"/>
      <c r="G209" s="185"/>
      <c r="H209" s="272"/>
    </row>
    <row r="210" spans="1:8" s="325" customFormat="1" ht="27" customHeight="1" thickBot="1">
      <c r="A210" s="168" t="s">
        <v>118</v>
      </c>
      <c r="B210" s="167"/>
      <c r="C210" s="167"/>
      <c r="D210" s="167"/>
      <c r="E210" s="167"/>
      <c r="F210" s="167"/>
      <c r="G210" s="167"/>
      <c r="H210" s="278">
        <f>SUM(H205:H209)</f>
        <v>0</v>
      </c>
    </row>
    <row r="211" spans="1:8" s="325" customFormat="1" ht="27" customHeight="1">
      <c r="A211" s="123" t="s">
        <v>165</v>
      </c>
      <c r="B211" s="122"/>
      <c r="C211" s="122"/>
      <c r="D211" s="122"/>
      <c r="E211" s="122"/>
      <c r="F211" s="122"/>
      <c r="G211" s="122"/>
      <c r="H211" s="121"/>
    </row>
    <row r="212" spans="1:8" s="325" customFormat="1" ht="27" customHeight="1">
      <c r="A212" s="183" t="s">
        <v>95</v>
      </c>
      <c r="B212" s="182" t="s">
        <v>166</v>
      </c>
      <c r="C212" s="182"/>
      <c r="D212" s="182" t="s">
        <v>163</v>
      </c>
      <c r="E212" s="182"/>
      <c r="F212" s="182" t="s">
        <v>159</v>
      </c>
      <c r="G212" s="182"/>
      <c r="H212" s="165" t="s">
        <v>145</v>
      </c>
    </row>
    <row r="213" spans="1:8" s="325" customFormat="1" ht="27" customHeight="1">
      <c r="A213" s="183"/>
      <c r="B213" s="182"/>
      <c r="C213" s="182"/>
      <c r="D213" s="182"/>
      <c r="E213" s="182"/>
      <c r="F213" s="182"/>
      <c r="G213" s="182"/>
      <c r="H213" s="165"/>
    </row>
    <row r="214" spans="1:8" s="325" customFormat="1" ht="27" customHeight="1">
      <c r="A214" s="321"/>
      <c r="B214" s="185"/>
      <c r="C214" s="185"/>
      <c r="D214" s="185"/>
      <c r="E214" s="185"/>
      <c r="F214" s="185"/>
      <c r="G214" s="185"/>
      <c r="H214" s="272"/>
    </row>
    <row r="215" spans="1:8" s="325" customFormat="1" ht="27" customHeight="1">
      <c r="A215" s="321"/>
      <c r="B215" s="185"/>
      <c r="C215" s="185"/>
      <c r="D215" s="185"/>
      <c r="E215" s="185"/>
      <c r="F215" s="185"/>
      <c r="G215" s="185"/>
      <c r="H215" s="272"/>
    </row>
    <row r="216" spans="1:8" s="325" customFormat="1" ht="27" customHeight="1">
      <c r="A216" s="321"/>
      <c r="B216" s="185"/>
      <c r="C216" s="185"/>
      <c r="D216" s="185"/>
      <c r="E216" s="185"/>
      <c r="F216" s="185"/>
      <c r="G216" s="185"/>
      <c r="H216" s="272"/>
    </row>
    <row r="217" spans="1:8" s="325" customFormat="1" ht="27" customHeight="1">
      <c r="A217" s="321"/>
      <c r="B217" s="185"/>
      <c r="C217" s="185"/>
      <c r="D217" s="185"/>
      <c r="E217" s="185"/>
      <c r="F217" s="185"/>
      <c r="G217" s="185"/>
      <c r="H217" s="272"/>
    </row>
    <row r="218" spans="1:8" s="325" customFormat="1" ht="27" customHeight="1">
      <c r="A218" s="188" t="s">
        <v>118</v>
      </c>
      <c r="B218" s="169"/>
      <c r="C218" s="169"/>
      <c r="D218" s="169"/>
      <c r="E218" s="169"/>
      <c r="F218" s="169"/>
      <c r="G218" s="169"/>
      <c r="H218" s="277">
        <f>SUM(H214:H217)</f>
        <v>0</v>
      </c>
    </row>
    <row r="219" spans="1:8" s="325" customFormat="1" ht="27" customHeight="1">
      <c r="A219" s="172" t="s">
        <v>167</v>
      </c>
      <c r="B219" s="171"/>
      <c r="C219" s="171"/>
      <c r="D219" s="171"/>
      <c r="E219" s="171"/>
      <c r="F219" s="171"/>
      <c r="G219" s="171"/>
      <c r="H219" s="170"/>
    </row>
    <row r="220" spans="1:8" s="325" customFormat="1" ht="27" customHeight="1">
      <c r="A220" s="183" t="s">
        <v>168</v>
      </c>
      <c r="B220" s="182" t="s">
        <v>166</v>
      </c>
      <c r="C220" s="182"/>
      <c r="D220" s="182" t="s">
        <v>163</v>
      </c>
      <c r="E220" s="182"/>
      <c r="F220" s="182" t="s">
        <v>159</v>
      </c>
      <c r="G220" s="182"/>
      <c r="H220" s="165" t="s">
        <v>145</v>
      </c>
    </row>
    <row r="221" spans="1:8" s="325" customFormat="1" ht="27" customHeight="1">
      <c r="A221" s="183"/>
      <c r="B221" s="182"/>
      <c r="C221" s="182"/>
      <c r="D221" s="182"/>
      <c r="E221" s="182"/>
      <c r="F221" s="182"/>
      <c r="G221" s="182"/>
      <c r="H221" s="165"/>
    </row>
    <row r="222" spans="1:8" s="325" customFormat="1" ht="27" customHeight="1">
      <c r="A222" s="321"/>
      <c r="B222" s="185"/>
      <c r="C222" s="185"/>
      <c r="D222" s="185"/>
      <c r="E222" s="185"/>
      <c r="F222" s="185"/>
      <c r="G222" s="185"/>
      <c r="H222" s="272"/>
    </row>
    <row r="223" spans="1:8" s="325" customFormat="1" ht="27" customHeight="1">
      <c r="A223" s="321"/>
      <c r="B223" s="185"/>
      <c r="C223" s="185"/>
      <c r="D223" s="185"/>
      <c r="E223" s="185"/>
      <c r="F223" s="185"/>
      <c r="G223" s="185"/>
      <c r="H223" s="272"/>
    </row>
    <row r="224" spans="1:8" s="325" customFormat="1" ht="27" customHeight="1">
      <c r="A224" s="321"/>
      <c r="B224" s="185"/>
      <c r="C224" s="185"/>
      <c r="D224" s="185"/>
      <c r="E224" s="185"/>
      <c r="F224" s="185"/>
      <c r="G224" s="185"/>
      <c r="H224" s="272"/>
    </row>
    <row r="225" spans="1:8" s="325" customFormat="1" ht="27" customHeight="1">
      <c r="A225" s="188" t="s">
        <v>118</v>
      </c>
      <c r="B225" s="150"/>
      <c r="C225" s="150"/>
      <c r="D225" s="150"/>
      <c r="E225" s="150"/>
      <c r="F225" s="150"/>
      <c r="G225" s="150"/>
      <c r="H225" s="277">
        <f>SUM(H222:H224)</f>
        <v>0</v>
      </c>
    </row>
    <row r="226" spans="1:8" s="325" customFormat="1" ht="27" customHeight="1">
      <c r="A226" s="172" t="s">
        <v>169</v>
      </c>
      <c r="B226" s="171"/>
      <c r="C226" s="171"/>
      <c r="D226" s="171"/>
      <c r="E226" s="171"/>
      <c r="F226" s="171"/>
      <c r="G226" s="171"/>
      <c r="H226" s="170"/>
    </row>
    <row r="227" spans="1:8" s="325" customFormat="1" ht="27" customHeight="1">
      <c r="A227" s="183" t="s">
        <v>170</v>
      </c>
      <c r="B227" s="182" t="s">
        <v>166</v>
      </c>
      <c r="C227" s="182"/>
      <c r="D227" s="182" t="s">
        <v>163</v>
      </c>
      <c r="E227" s="182"/>
      <c r="F227" s="182" t="s">
        <v>159</v>
      </c>
      <c r="G227" s="182"/>
      <c r="H227" s="165" t="s">
        <v>145</v>
      </c>
    </row>
    <row r="228" spans="1:8" s="325" customFormat="1" ht="27" customHeight="1">
      <c r="A228" s="183"/>
      <c r="B228" s="182"/>
      <c r="C228" s="182"/>
      <c r="D228" s="182"/>
      <c r="E228" s="182"/>
      <c r="F228" s="182"/>
      <c r="G228" s="182"/>
      <c r="H228" s="165"/>
    </row>
    <row r="229" spans="1:8" s="325" customFormat="1" ht="27" customHeight="1">
      <c r="A229" s="321"/>
      <c r="B229" s="166"/>
      <c r="C229" s="166"/>
      <c r="D229" s="166"/>
      <c r="E229" s="166"/>
      <c r="F229" s="166"/>
      <c r="G229" s="166"/>
      <c r="H229" s="272"/>
    </row>
    <row r="230" spans="1:8" s="325" customFormat="1" ht="27" customHeight="1">
      <c r="A230" s="321"/>
      <c r="B230" s="166"/>
      <c r="C230" s="166"/>
      <c r="D230" s="166"/>
      <c r="E230" s="166"/>
      <c r="F230" s="166"/>
      <c r="G230" s="166"/>
      <c r="H230" s="272"/>
    </row>
    <row r="231" spans="1:8" s="325" customFormat="1" ht="27" customHeight="1">
      <c r="A231" s="157" t="s">
        <v>118</v>
      </c>
      <c r="B231" s="169"/>
      <c r="C231" s="169"/>
      <c r="D231" s="169"/>
      <c r="E231" s="169"/>
      <c r="F231" s="169"/>
      <c r="G231" s="169"/>
      <c r="H231" s="326">
        <f>SUM(H229:H230)</f>
        <v>0</v>
      </c>
    </row>
    <row r="232" spans="1:8" s="330" customFormat="1" ht="24.75" customHeight="1">
      <c r="A232" s="153" t="s">
        <v>171</v>
      </c>
      <c r="B232" s="152"/>
      <c r="C232" s="152"/>
      <c r="D232" s="152"/>
      <c r="E232" s="152"/>
      <c r="F232" s="152"/>
      <c r="G232" s="152"/>
      <c r="H232" s="151"/>
    </row>
    <row r="233" spans="1:8" s="325" customFormat="1" ht="27" customHeight="1">
      <c r="A233" s="156" t="s">
        <v>172</v>
      </c>
      <c r="B233" s="155"/>
      <c r="C233" s="155"/>
      <c r="D233" s="155"/>
      <c r="E233" s="155"/>
      <c r="F233" s="155"/>
      <c r="G233" s="155"/>
      <c r="H233" s="154"/>
    </row>
    <row r="234" spans="1:8" s="325" customFormat="1" ht="27" customHeight="1">
      <c r="A234" s="327" t="s">
        <v>42</v>
      </c>
      <c r="B234" s="73" t="s">
        <v>23</v>
      </c>
      <c r="C234" s="73"/>
      <c r="D234" s="73"/>
      <c r="E234" s="73"/>
      <c r="F234" s="72" t="s">
        <v>173</v>
      </c>
      <c r="G234" s="72"/>
      <c r="H234" s="71"/>
    </row>
    <row r="235" spans="1:8" s="325" customFormat="1" ht="27" customHeight="1">
      <c r="A235" s="273"/>
      <c r="B235" s="213"/>
      <c r="C235" s="213"/>
      <c r="D235" s="213"/>
      <c r="E235" s="213"/>
      <c r="F235" s="70"/>
      <c r="G235" s="221"/>
      <c r="H235" s="220"/>
    </row>
    <row r="236" spans="1:8" s="325" customFormat="1" ht="27" customHeight="1">
      <c r="A236" s="273"/>
      <c r="B236" s="213"/>
      <c r="C236" s="213"/>
      <c r="D236" s="213"/>
      <c r="E236" s="213"/>
      <c r="F236" s="221"/>
      <c r="G236" s="221"/>
      <c r="H236" s="220"/>
    </row>
    <row r="237" spans="1:8" s="325" customFormat="1" ht="27" customHeight="1">
      <c r="A237" s="273"/>
      <c r="B237" s="213"/>
      <c r="C237" s="213"/>
      <c r="D237" s="213"/>
      <c r="E237" s="213"/>
      <c r="F237" s="221"/>
      <c r="G237" s="221"/>
      <c r="H237" s="220"/>
    </row>
    <row r="238" spans="1:8" s="296" customFormat="1" ht="30" customHeight="1">
      <c r="A238" s="293" t="s">
        <v>174</v>
      </c>
      <c r="B238" s="126"/>
      <c r="C238" s="126"/>
      <c r="D238" s="126"/>
      <c r="E238" s="126"/>
      <c r="F238" s="126"/>
      <c r="G238" s="126"/>
      <c r="H238" s="124"/>
    </row>
    <row r="239" spans="1:8" s="296" customFormat="1" ht="45" customHeight="1">
      <c r="A239" s="328" t="s">
        <v>175</v>
      </c>
      <c r="B239" s="76"/>
      <c r="C239" s="75"/>
      <c r="D239" s="75"/>
      <c r="E239" s="75"/>
      <c r="F239" s="75"/>
      <c r="G239" s="75"/>
      <c r="H239" s="74"/>
    </row>
    <row r="240" spans="1:8" s="281" customFormat="1" ht="24.75" customHeight="1">
      <c r="A240" s="143" t="s">
        <v>176</v>
      </c>
      <c r="B240" s="142"/>
      <c r="C240" s="142"/>
      <c r="D240" s="142"/>
      <c r="E240" s="142"/>
      <c r="F240" s="142"/>
      <c r="G240" s="142"/>
      <c r="H240" s="141"/>
    </row>
    <row r="241" spans="1:8" s="281" customFormat="1" ht="35.25" customHeight="1">
      <c r="A241" s="79" t="s">
        <v>177</v>
      </c>
      <c r="B241" s="78"/>
      <c r="C241" s="78"/>
      <c r="D241" s="78"/>
      <c r="E241" s="78"/>
      <c r="F241" s="78"/>
      <c r="G241" s="78"/>
      <c r="H241" s="77"/>
    </row>
    <row r="242" spans="1:8" s="281" customFormat="1" ht="24.75" customHeight="1">
      <c r="A242" s="149"/>
      <c r="B242" s="148"/>
      <c r="C242" s="148"/>
      <c r="D242" s="148"/>
      <c r="E242" s="148"/>
      <c r="F242" s="148"/>
      <c r="G242" s="148"/>
      <c r="H242" s="147"/>
    </row>
    <row r="243" spans="1:8" s="281" customFormat="1" ht="24.75" customHeight="1">
      <c r="A243" s="149" t="s">
        <v>178</v>
      </c>
      <c r="B243" s="148"/>
      <c r="C243" s="148"/>
      <c r="D243" s="148"/>
      <c r="E243" s="148"/>
      <c r="F243" s="148"/>
      <c r="G243" s="148"/>
      <c r="H243" s="147"/>
    </row>
    <row r="244" spans="1:8" s="281" customFormat="1" ht="24.75" customHeight="1">
      <c r="A244" s="146" t="s">
        <v>179</v>
      </c>
      <c r="B244" s="145"/>
      <c r="C244" s="145"/>
      <c r="D244" s="145"/>
      <c r="E244" s="145"/>
      <c r="F244" s="145"/>
      <c r="G244" s="145"/>
      <c r="H244" s="144"/>
    </row>
    <row r="245" spans="1:8" s="281" customFormat="1" ht="24.75" customHeight="1">
      <c r="A245" s="149"/>
      <c r="B245" s="148"/>
      <c r="C245" s="148"/>
      <c r="D245" s="148"/>
      <c r="E245" s="148"/>
      <c r="F245" s="148"/>
      <c r="G245" s="148"/>
      <c r="H245" s="147"/>
    </row>
    <row r="246" spans="1:8" s="281" customFormat="1" ht="24.75" customHeight="1">
      <c r="A246" s="149" t="s">
        <v>178</v>
      </c>
      <c r="B246" s="148"/>
      <c r="C246" s="148"/>
      <c r="D246" s="148"/>
      <c r="E246" s="148"/>
      <c r="F246" s="148"/>
      <c r="G246" s="148"/>
      <c r="H246" s="147"/>
    </row>
    <row r="247" spans="1:8" s="281" customFormat="1" ht="24.75" customHeight="1">
      <c r="A247" s="146" t="s">
        <v>180</v>
      </c>
      <c r="B247" s="145"/>
      <c r="C247" s="145"/>
      <c r="D247" s="145"/>
      <c r="E247" s="145"/>
      <c r="F247" s="145"/>
      <c r="G247" s="145"/>
      <c r="H247" s="144"/>
    </row>
    <row r="248" spans="1:8" s="281" customFormat="1" ht="15" customHeight="1">
      <c r="A248" s="160" t="s">
        <v>181</v>
      </c>
      <c r="B248" s="159"/>
      <c r="C248" s="159"/>
      <c r="D248" s="159"/>
      <c r="E248" s="159"/>
      <c r="F248" s="159"/>
      <c r="G248" s="159"/>
      <c r="H248" s="158"/>
    </row>
    <row r="249" spans="1:8" s="335" customFormat="1" ht="27.75" customHeight="1" thickBot="1">
      <c r="A249" s="31" t="s">
        <v>182</v>
      </c>
      <c r="B249" s="30"/>
      <c r="C249" s="30"/>
      <c r="D249" s="30"/>
      <c r="E249" s="30"/>
      <c r="F249" s="30"/>
      <c r="G249" s="30"/>
      <c r="H249" s="29"/>
    </row>
    <row r="251" spans="1:8" s="281" customFormat="1" ht="22.5" customHeight="1"/>
    <row r="252" spans="1:8" s="281" customFormat="1" ht="22.5" customHeight="1"/>
    <row r="254" spans="1:8" s="281" customFormat="1" ht="22.5" customHeight="1"/>
    <row r="255" spans="1:8" s="281" customFormat="1" ht="23.25" customHeight="1">
      <c r="A255" s="282"/>
      <c r="B255" s="282"/>
      <c r="C255" s="282"/>
      <c r="D255" s="282"/>
      <c r="E255" s="282"/>
      <c r="F255" s="282"/>
      <c r="G255" s="282"/>
      <c r="H255" s="282"/>
    </row>
    <row r="256" spans="1:8" s="325" customFormat="1" ht="36.75" customHeight="1">
      <c r="A256" s="282"/>
      <c r="B256" s="282"/>
      <c r="C256" s="282"/>
      <c r="D256" s="282"/>
      <c r="E256" s="282"/>
      <c r="F256" s="282"/>
      <c r="G256" s="282"/>
      <c r="H256" s="282"/>
    </row>
    <row r="257" spans="1:8" s="325" customFormat="1" ht="24.75" customHeight="1">
      <c r="A257" s="282"/>
      <c r="B257" s="282"/>
      <c r="C257" s="282"/>
      <c r="D257" s="282"/>
      <c r="E257" s="282"/>
      <c r="F257" s="282"/>
      <c r="G257" s="282"/>
      <c r="H257" s="282"/>
    </row>
  </sheetData>
  <mergeCells count="448">
    <mergeCell ref="A249:H249"/>
    <mergeCell ref="A37:B37"/>
    <mergeCell ref="E45:G45"/>
    <mergeCell ref="C45:D45"/>
    <mergeCell ref="E43:G43"/>
    <mergeCell ref="E70:F70"/>
    <mergeCell ref="G70:H70"/>
    <mergeCell ref="B70:D70"/>
    <mergeCell ref="B72:H72"/>
    <mergeCell ref="B190:C190"/>
    <mergeCell ref="D190:E190"/>
    <mergeCell ref="F190:G190"/>
    <mergeCell ref="B206:C206"/>
    <mergeCell ref="D206:E206"/>
    <mergeCell ref="F206:G206"/>
    <mergeCell ref="B207:C207"/>
    <mergeCell ref="A133:H133"/>
    <mergeCell ref="B58:H58"/>
    <mergeCell ref="C47:D47"/>
    <mergeCell ref="A93:B93"/>
    <mergeCell ref="A73:H73"/>
    <mergeCell ref="A88:B88"/>
    <mergeCell ref="C88:E88"/>
    <mergeCell ref="E123:F123"/>
    <mergeCell ref="A116:H117"/>
    <mergeCell ref="C121:D121"/>
    <mergeCell ref="E44:G44"/>
    <mergeCell ref="A44:B44"/>
    <mergeCell ref="B9:C9"/>
    <mergeCell ref="F7:H7"/>
    <mergeCell ref="D7:E7"/>
    <mergeCell ref="F9:H9"/>
    <mergeCell ref="A39:H39"/>
    <mergeCell ref="A46:B46"/>
    <mergeCell ref="C46:H46"/>
    <mergeCell ref="F16:H16"/>
    <mergeCell ref="D16:E16"/>
    <mergeCell ref="A41:B41"/>
    <mergeCell ref="F22:H22"/>
    <mergeCell ref="F23:H23"/>
    <mergeCell ref="F20:G20"/>
    <mergeCell ref="D20:E20"/>
    <mergeCell ref="B16:C16"/>
    <mergeCell ref="B20:C20"/>
    <mergeCell ref="C34:D34"/>
    <mergeCell ref="A40:H40"/>
    <mergeCell ref="C37:E37"/>
    <mergeCell ref="E121:F121"/>
    <mergeCell ref="B113:E113"/>
    <mergeCell ref="A35:B35"/>
    <mergeCell ref="C33:D33"/>
    <mergeCell ref="E32:G32"/>
    <mergeCell ref="A47:B47"/>
    <mergeCell ref="B54:H54"/>
    <mergeCell ref="C41:H41"/>
    <mergeCell ref="E33:G33"/>
    <mergeCell ref="C42:D42"/>
    <mergeCell ref="E42:F42"/>
    <mergeCell ref="F88:H88"/>
    <mergeCell ref="A87:B87"/>
    <mergeCell ref="A55:D55"/>
    <mergeCell ref="B57:H57"/>
    <mergeCell ref="A65:H65"/>
    <mergeCell ref="A66:H69"/>
    <mergeCell ref="B53:D53"/>
    <mergeCell ref="A79:H79"/>
    <mergeCell ref="F85:H85"/>
    <mergeCell ref="E35:G35"/>
    <mergeCell ref="A34:B34"/>
    <mergeCell ref="E34:G34"/>
    <mergeCell ref="C32:D32"/>
    <mergeCell ref="A80:H82"/>
    <mergeCell ref="D167:E167"/>
    <mergeCell ref="F166:G166"/>
    <mergeCell ref="A163:H163"/>
    <mergeCell ref="A140:B140"/>
    <mergeCell ref="A146:B146"/>
    <mergeCell ref="A138:B138"/>
    <mergeCell ref="G134:G135"/>
    <mergeCell ref="B166:C166"/>
    <mergeCell ref="D154:E154"/>
    <mergeCell ref="A154:B154"/>
    <mergeCell ref="H150:H151"/>
    <mergeCell ref="A149:H149"/>
    <mergeCell ref="A153:B153"/>
    <mergeCell ref="B164:C165"/>
    <mergeCell ref="B159:G159"/>
    <mergeCell ref="A156:H156"/>
    <mergeCell ref="D147:E147"/>
    <mergeCell ref="A150:B151"/>
    <mergeCell ref="A147:B147"/>
    <mergeCell ref="A162:G162"/>
    <mergeCell ref="D152:E152"/>
    <mergeCell ref="A141:G141"/>
    <mergeCell ref="D134:E135"/>
    <mergeCell ref="D140:E140"/>
    <mergeCell ref="B160:G160"/>
    <mergeCell ref="B161:G161"/>
    <mergeCell ref="A157:H157"/>
    <mergeCell ref="B158:G158"/>
    <mergeCell ref="F150:F151"/>
    <mergeCell ref="C150:C151"/>
    <mergeCell ref="A127:B128"/>
    <mergeCell ref="D153:E153"/>
    <mergeCell ref="G143:G144"/>
    <mergeCell ref="A155:G155"/>
    <mergeCell ref="A152:B152"/>
    <mergeCell ref="G150:G151"/>
    <mergeCell ref="H134:H135"/>
    <mergeCell ref="A139:B139"/>
    <mergeCell ref="A142:H142"/>
    <mergeCell ref="F143:F144"/>
    <mergeCell ref="D150:E151"/>
    <mergeCell ref="A145:B145"/>
    <mergeCell ref="A143:B144"/>
    <mergeCell ref="D130:E130"/>
    <mergeCell ref="D131:E131"/>
    <mergeCell ref="H127:H128"/>
    <mergeCell ref="A130:B130"/>
    <mergeCell ref="A129:B129"/>
    <mergeCell ref="A245:H245"/>
    <mergeCell ref="A241:H241"/>
    <mergeCell ref="B238:H238"/>
    <mergeCell ref="B239:H239"/>
    <mergeCell ref="B237:E237"/>
    <mergeCell ref="B234:E234"/>
    <mergeCell ref="F234:H234"/>
    <mergeCell ref="F235:H235"/>
    <mergeCell ref="F237:H237"/>
    <mergeCell ref="A243:H243"/>
    <mergeCell ref="B2:C2"/>
    <mergeCell ref="B3:C3"/>
    <mergeCell ref="B4:C4"/>
    <mergeCell ref="B6:C6"/>
    <mergeCell ref="B7:C7"/>
    <mergeCell ref="A5:F5"/>
    <mergeCell ref="G5:H5"/>
    <mergeCell ref="D6:E6"/>
    <mergeCell ref="F6:H6"/>
    <mergeCell ref="C31:D31"/>
    <mergeCell ref="A27:C27"/>
    <mergeCell ref="G42:H42"/>
    <mergeCell ref="A33:B33"/>
    <mergeCell ref="C35:D35"/>
    <mergeCell ref="A36:H36"/>
    <mergeCell ref="D29:F29"/>
    <mergeCell ref="D27:F27"/>
    <mergeCell ref="A28:C28"/>
    <mergeCell ref="A29:C29"/>
    <mergeCell ref="A31:B31"/>
    <mergeCell ref="A30:H30"/>
    <mergeCell ref="A32:B32"/>
    <mergeCell ref="A60:H63"/>
    <mergeCell ref="F21:H21"/>
    <mergeCell ref="A83:H83"/>
    <mergeCell ref="A84:H84"/>
    <mergeCell ref="F86:H86"/>
    <mergeCell ref="F87:H87"/>
    <mergeCell ref="A184:G184"/>
    <mergeCell ref="F170:G170"/>
    <mergeCell ref="A186:H186"/>
    <mergeCell ref="A178:G178"/>
    <mergeCell ref="C173:C174"/>
    <mergeCell ref="E124:F124"/>
    <mergeCell ref="G127:G128"/>
    <mergeCell ref="A126:H126"/>
    <mergeCell ref="C127:C128"/>
    <mergeCell ref="C143:C144"/>
    <mergeCell ref="A148:G148"/>
    <mergeCell ref="D146:E146"/>
    <mergeCell ref="A171:G171"/>
    <mergeCell ref="A173:A174"/>
    <mergeCell ref="B173:B174"/>
    <mergeCell ref="D177:E177"/>
    <mergeCell ref="D175:E175"/>
    <mergeCell ref="D170:E170"/>
    <mergeCell ref="B8:H8"/>
    <mergeCell ref="G29:H29"/>
    <mergeCell ref="B13:H13"/>
    <mergeCell ref="B14:C14"/>
    <mergeCell ref="B15:C15"/>
    <mergeCell ref="D15:E15"/>
    <mergeCell ref="D14:E14"/>
    <mergeCell ref="D17:E17"/>
    <mergeCell ref="F17:G17"/>
    <mergeCell ref="B23:C23"/>
    <mergeCell ref="G28:H28"/>
    <mergeCell ref="B17:C17"/>
    <mergeCell ref="D23:E23"/>
    <mergeCell ref="B24:H24"/>
    <mergeCell ref="A19:H19"/>
    <mergeCell ref="B22:C22"/>
    <mergeCell ref="G27:H27"/>
    <mergeCell ref="F14:G14"/>
    <mergeCell ref="F15:G15"/>
    <mergeCell ref="D21:E21"/>
    <mergeCell ref="B25:H25"/>
    <mergeCell ref="D28:F28"/>
    <mergeCell ref="A26:H26"/>
    <mergeCell ref="B18:C18"/>
    <mergeCell ref="D18:E18"/>
    <mergeCell ref="F18:H18"/>
    <mergeCell ref="B12:H12"/>
    <mergeCell ref="A211:H211"/>
    <mergeCell ref="F209:G209"/>
    <mergeCell ref="H203:H204"/>
    <mergeCell ref="B205:C205"/>
    <mergeCell ref="B208:C208"/>
    <mergeCell ref="F203:G204"/>
    <mergeCell ref="D203:E204"/>
    <mergeCell ref="B193:C193"/>
    <mergeCell ref="A195:H195"/>
    <mergeCell ref="B198:C198"/>
    <mergeCell ref="A201:G201"/>
    <mergeCell ref="H196:H197"/>
    <mergeCell ref="F208:G208"/>
    <mergeCell ref="D207:E207"/>
    <mergeCell ref="F207:G207"/>
    <mergeCell ref="D196:E197"/>
    <mergeCell ref="A187:A188"/>
    <mergeCell ref="A96:B96"/>
    <mergeCell ref="A196:A197"/>
    <mergeCell ref="A194:G194"/>
    <mergeCell ref="H164:H165"/>
    <mergeCell ref="A10:H10"/>
    <mergeCell ref="A183:G183"/>
    <mergeCell ref="A11:H11"/>
    <mergeCell ref="F177:G177"/>
    <mergeCell ref="F199:G199"/>
    <mergeCell ref="B196:C197"/>
    <mergeCell ref="F187:G188"/>
    <mergeCell ref="H187:H188"/>
    <mergeCell ref="F192:G192"/>
    <mergeCell ref="A181:G181"/>
    <mergeCell ref="F176:G176"/>
    <mergeCell ref="A42:B42"/>
    <mergeCell ref="G37:H37"/>
    <mergeCell ref="C44:D44"/>
    <mergeCell ref="E31:G31"/>
    <mergeCell ref="A43:B43"/>
    <mergeCell ref="C48:H48"/>
    <mergeCell ref="C43:D43"/>
    <mergeCell ref="A45:B45"/>
    <mergeCell ref="E122:F122"/>
    <mergeCell ref="A85:B85"/>
    <mergeCell ref="C85:E85"/>
    <mergeCell ref="D187:E188"/>
    <mergeCell ref="B21:C21"/>
    <mergeCell ref="A182:G182"/>
    <mergeCell ref="B192:C192"/>
    <mergeCell ref="D192:E192"/>
    <mergeCell ref="F189:G189"/>
    <mergeCell ref="F164:G165"/>
    <mergeCell ref="B187:C188"/>
    <mergeCell ref="D193:E193"/>
    <mergeCell ref="D164:E165"/>
    <mergeCell ref="A164:A165"/>
    <mergeCell ref="D169:E169"/>
    <mergeCell ref="F169:G169"/>
    <mergeCell ref="D166:E166"/>
    <mergeCell ref="F167:G167"/>
    <mergeCell ref="F168:G168"/>
    <mergeCell ref="D176:E176"/>
    <mergeCell ref="F175:G175"/>
    <mergeCell ref="A185:H185"/>
    <mergeCell ref="B170:C170"/>
    <mergeCell ref="F173:G174"/>
    <mergeCell ref="B169:C169"/>
    <mergeCell ref="B167:C167"/>
    <mergeCell ref="D173:E174"/>
    <mergeCell ref="B168:C168"/>
    <mergeCell ref="F191:G191"/>
    <mergeCell ref="A248:H248"/>
    <mergeCell ref="B223:C223"/>
    <mergeCell ref="F222:G222"/>
    <mergeCell ref="D223:E223"/>
    <mergeCell ref="F223:G223"/>
    <mergeCell ref="D222:E222"/>
    <mergeCell ref="D230:E230"/>
    <mergeCell ref="A231:G231"/>
    <mergeCell ref="F236:H236"/>
    <mergeCell ref="B235:E235"/>
    <mergeCell ref="B236:E236"/>
    <mergeCell ref="A233:H233"/>
    <mergeCell ref="B229:C229"/>
    <mergeCell ref="B227:C228"/>
    <mergeCell ref="D227:E228"/>
    <mergeCell ref="H227:H228"/>
    <mergeCell ref="A232:H232"/>
    <mergeCell ref="A226:H226"/>
    <mergeCell ref="A225:G225"/>
    <mergeCell ref="A246:H246"/>
    <mergeCell ref="A247:H247"/>
    <mergeCell ref="A240:H240"/>
    <mergeCell ref="A242:H242"/>
    <mergeCell ref="A244:H244"/>
    <mergeCell ref="A227:A228"/>
    <mergeCell ref="F224:G224"/>
    <mergeCell ref="A172:H172"/>
    <mergeCell ref="F230:G230"/>
    <mergeCell ref="F217:G217"/>
    <mergeCell ref="D216:E216"/>
    <mergeCell ref="D217:E217"/>
    <mergeCell ref="D212:E213"/>
    <mergeCell ref="A212:A213"/>
    <mergeCell ref="D215:E215"/>
    <mergeCell ref="B215:C215"/>
    <mergeCell ref="F214:G214"/>
    <mergeCell ref="D214:E214"/>
    <mergeCell ref="D208:E208"/>
    <mergeCell ref="F205:G205"/>
    <mergeCell ref="F196:G197"/>
    <mergeCell ref="A180:G180"/>
    <mergeCell ref="A179:H179"/>
    <mergeCell ref="H173:H174"/>
    <mergeCell ref="B214:C214"/>
    <mergeCell ref="B203:C204"/>
    <mergeCell ref="D209:E209"/>
    <mergeCell ref="F216:G216"/>
    <mergeCell ref="B224:C224"/>
    <mergeCell ref="F220:G221"/>
    <mergeCell ref="D220:E221"/>
    <mergeCell ref="B230:C230"/>
    <mergeCell ref="D168:E168"/>
    <mergeCell ref="B200:C200"/>
    <mergeCell ref="B199:C199"/>
    <mergeCell ref="D198:E198"/>
    <mergeCell ref="B212:C213"/>
    <mergeCell ref="A202:H202"/>
    <mergeCell ref="B209:C209"/>
    <mergeCell ref="F212:G213"/>
    <mergeCell ref="H212:H213"/>
    <mergeCell ref="D199:E199"/>
    <mergeCell ref="D200:E200"/>
    <mergeCell ref="H220:H221"/>
    <mergeCell ref="B222:C222"/>
    <mergeCell ref="F227:G228"/>
    <mergeCell ref="B220:C221"/>
    <mergeCell ref="A220:A221"/>
    <mergeCell ref="D224:E224"/>
    <mergeCell ref="D229:E229"/>
    <mergeCell ref="F229:G229"/>
    <mergeCell ref="D205:E205"/>
    <mergeCell ref="F193:G193"/>
    <mergeCell ref="F200:G200"/>
    <mergeCell ref="D189:E189"/>
    <mergeCell ref="D191:E191"/>
    <mergeCell ref="A219:H219"/>
    <mergeCell ref="B191:C191"/>
    <mergeCell ref="F198:G198"/>
    <mergeCell ref="B189:C189"/>
    <mergeCell ref="B217:C217"/>
    <mergeCell ref="B216:C216"/>
    <mergeCell ref="A218:G218"/>
    <mergeCell ref="A210:G210"/>
    <mergeCell ref="A203:A204"/>
    <mergeCell ref="F215:G215"/>
    <mergeCell ref="D143:E144"/>
    <mergeCell ref="D145:E145"/>
    <mergeCell ref="A136:B136"/>
    <mergeCell ref="D136:E136"/>
    <mergeCell ref="F134:F135"/>
    <mergeCell ref="A134:B135"/>
    <mergeCell ref="D137:E137"/>
    <mergeCell ref="D138:E138"/>
    <mergeCell ref="C134:C135"/>
    <mergeCell ref="A137:B137"/>
    <mergeCell ref="H143:H144"/>
    <mergeCell ref="A132:G132"/>
    <mergeCell ref="B112:E112"/>
    <mergeCell ref="A125:G125"/>
    <mergeCell ref="A124:B124"/>
    <mergeCell ref="F127:F128"/>
    <mergeCell ref="A122:B122"/>
    <mergeCell ref="D127:E128"/>
    <mergeCell ref="A123:B123"/>
    <mergeCell ref="A131:B131"/>
    <mergeCell ref="D129:E129"/>
    <mergeCell ref="F112:H112"/>
    <mergeCell ref="A121:B121"/>
    <mergeCell ref="F114:H114"/>
    <mergeCell ref="C124:D124"/>
    <mergeCell ref="F113:H113"/>
    <mergeCell ref="A120:H120"/>
    <mergeCell ref="B114:E114"/>
    <mergeCell ref="A115:H115"/>
    <mergeCell ref="D139:E139"/>
    <mergeCell ref="C122:D122"/>
    <mergeCell ref="C123:D123"/>
    <mergeCell ref="A118:H118"/>
    <mergeCell ref="A119:H119"/>
    <mergeCell ref="G71:H71"/>
    <mergeCell ref="E71:F71"/>
    <mergeCell ref="F47:H47"/>
    <mergeCell ref="C95:E95"/>
    <mergeCell ref="A48:B48"/>
    <mergeCell ref="B56:H56"/>
    <mergeCell ref="E49:E50"/>
    <mergeCell ref="E51:H52"/>
    <mergeCell ref="A95:B95"/>
    <mergeCell ref="F90:H90"/>
    <mergeCell ref="C91:E91"/>
    <mergeCell ref="F91:H91"/>
    <mergeCell ref="A91:B91"/>
    <mergeCell ref="A92:B92"/>
    <mergeCell ref="B71:D71"/>
    <mergeCell ref="C93:E93"/>
    <mergeCell ref="A75:H78"/>
    <mergeCell ref="E55:H55"/>
    <mergeCell ref="A49:A50"/>
    <mergeCell ref="E53:F53"/>
    <mergeCell ref="G53:H53"/>
    <mergeCell ref="A74:H74"/>
    <mergeCell ref="A59:H59"/>
    <mergeCell ref="A64:H64"/>
    <mergeCell ref="A107:H109"/>
    <mergeCell ref="B111:E111"/>
    <mergeCell ref="F111:H111"/>
    <mergeCell ref="C101:H101"/>
    <mergeCell ref="A110:H110"/>
    <mergeCell ref="A89:H89"/>
    <mergeCell ref="C103:H105"/>
    <mergeCell ref="A99:H99"/>
    <mergeCell ref="C90:E90"/>
    <mergeCell ref="A90:B90"/>
    <mergeCell ref="F95:H95"/>
    <mergeCell ref="C102:H102"/>
    <mergeCell ref="F98:H98"/>
    <mergeCell ref="A101:B101"/>
    <mergeCell ref="A102:B102"/>
    <mergeCell ref="C96:E96"/>
    <mergeCell ref="F96:H96"/>
    <mergeCell ref="A97:B97"/>
    <mergeCell ref="A103:B105"/>
    <mergeCell ref="A86:B86"/>
    <mergeCell ref="C97:E97"/>
    <mergeCell ref="A94:H94"/>
    <mergeCell ref="A106:H106"/>
    <mergeCell ref="F97:H97"/>
    <mergeCell ref="C100:H100"/>
    <mergeCell ref="C87:E87"/>
    <mergeCell ref="A100:B100"/>
    <mergeCell ref="C92:E92"/>
    <mergeCell ref="F92:H92"/>
    <mergeCell ref="F93:H93"/>
    <mergeCell ref="A98:B98"/>
    <mergeCell ref="C98:E98"/>
    <mergeCell ref="C86:E86"/>
  </mergeCells>
  <phoneticPr fontId="1" type="noConversion"/>
  <dataValidations count="10">
    <dataValidation type="date" errorStyle="warning" allowBlank="1" showInputMessage="1" showErrorMessage="1" errorTitle="Niepoprawne dane" error="Wpisz datę, np. 2013-01-01" promptTitle="Wprowadź datę " sqref="C43:D43">
      <formula1>37622</formula1>
      <formula2>47484</formula2>
    </dataValidation>
    <dataValidation type="textLength" errorStyle="warning" allowBlank="1" showInputMessage="1" showErrorMessage="1" errorTitle="Wprowadź numer REGON" error="Wprowadź poprawny numer regon (9-14 znaków)." sqref="H44">
      <formula1>9</formula1>
      <formula2>14</formula2>
    </dataValidation>
    <dataValidation type="textLength" errorStyle="warning" allowBlank="1" showInputMessage="1" showErrorMessage="1" errorTitle="Wprowadź numer REGON" error="Wprowadź poprawny numer regon (9-14 znaków)." sqref="C44">
      <formula1>9</formula1>
      <formula2>14</formula2>
    </dataValidation>
    <dataValidation type="textLength" errorStyle="warning" allowBlank="1" showInputMessage="1" showErrorMessage="1" errorTitle="Wprowadź numer REGON" error="Wprowadź poprawny numer regon (9-14 znaków)." sqref="E44">
      <formula1>9</formula1>
      <formula2>14</formula2>
    </dataValidation>
    <dataValidation type="decimal" allowBlank="1" showInputMessage="1" showErrorMessage="1" sqref="B7:C7">
      <formula1>0</formula1>
      <formula2>999</formula2>
    </dataValidation>
    <dataValidation type="textLength" operator="equal" allowBlank="1" showInputMessage="1" showErrorMessage="1" sqref="B15:C15">
      <formula1>11</formula1>
    </dataValidation>
    <dataValidation type="list" allowBlank="1" showDropDown="1" showInputMessage="1" showErrorMessage="1" sqref="B4:C4">
      <formula1>#REF!</formula1>
    </dataValidation>
    <dataValidation type="textLength" operator="equal" allowBlank="1" showInputMessage="1" showErrorMessage="1" sqref="F15">
      <formula1>10</formula1>
    </dataValidation>
    <dataValidation operator="equal" allowBlank="1" showInputMessage="1" showErrorMessage="1" sqref="B56:H56"/>
    <dataValidation type="date" operator="lessThanOrEqual" allowBlank="1" showInputMessage="1" showErrorMessage="1" sqref="H15">
      <formula1>73051</formula1>
    </dataValidation>
  </dataValidations>
  <printOptions horizontalCentered="1"/>
  <pageMargins left="0.19685039370078741" right="0.19685039370078741" top="0.19685039370078741" bottom="0.23622047244094491" header="0.51181102362204722" footer="0.15748031496062992"/>
  <pageSetup paperSize="9" scale="54" orientation="portrait" r:id="rId1"/>
  <headerFooter alignWithMargins="0">
    <oddFooter>&amp;RStrona &amp;P z &amp;N</oddFooter>
  </headerFooter>
  <rowBreaks count="6" manualBreakCount="6">
    <brk id="38" max="7" man="1"/>
    <brk id="72" max="7" man="1"/>
    <brk id="117" max="7" man="1"/>
    <brk id="155" max="7" man="1"/>
    <brk id="210" max="7" man="1"/>
    <brk id="239" max="7" man="1"/>
    <brk id="38" max="1048576" man="1"/>
    <brk id="72" max="1048576" man="1"/>
    <brk id="117" max="1048576" man="1"/>
    <brk id="155" max="1048576" man="1"/>
    <brk id="210" max="1048576" man="1"/>
    <brk id="239" max="1048576" man="1"/>
  </rowBreaks>
  <drawing r:id="rId2"/>
  <legacyDrawing r:id="rId3"/>
  <controls>
    <mc:AlternateContent xmlns:mc="http://schemas.openxmlformats.org/markup-compatibility/2006">
      <mc:Choice Requires="x14">
        <control shapeId="1639" r:id="rId4" name="ComboBox1">
          <controlPr defaultSize="0" autoLine="0" linkedCell="Dane!B39" r:id="rId5">
            <anchor moveWithCells="1">
              <from>
                <xdr:col>0</xdr:col>
                <xdr:colOff>3276600</xdr:colOff>
                <xdr:row>3</xdr:row>
                <xdr:rowOff>66675</xdr:rowOff>
              </from>
              <to>
                <xdr:col>2</xdr:col>
                <xdr:colOff>971550</xdr:colOff>
                <xdr:row>3</xdr:row>
                <xdr:rowOff>333375</xdr:rowOff>
              </to>
            </anchor>
          </controlPr>
        </control>
      </mc:Choice>
      <mc:Fallback>
        <control shapeId="1639" r:id="rId4" name="ComboBox1"/>
      </mc:Fallback>
    </mc:AlternateContent>
    <mc:AlternateContent xmlns:mc="http://schemas.openxmlformats.org/markup-compatibility/2006">
      <mc:Choice Requires="x14">
        <control shapeId="1663" r:id="rId6" name="ComboBox2">
          <controlPr defaultSize="0" autoLine="0" r:id="rId7">
            <anchor moveWithCells="1">
              <from>
                <xdr:col>1</xdr:col>
                <xdr:colOff>0</xdr:colOff>
                <xdr:row>2</xdr:row>
                <xdr:rowOff>66675</xdr:rowOff>
              </from>
              <to>
                <xdr:col>2</xdr:col>
                <xdr:colOff>942975</xdr:colOff>
                <xdr:row>2</xdr:row>
                <xdr:rowOff>323850</xdr:rowOff>
              </to>
            </anchor>
          </controlPr>
        </control>
      </mc:Choice>
      <mc:Fallback>
        <control shapeId="1663" r:id="rId6" name="ComboBox2"/>
      </mc:Fallback>
    </mc:AlternateContent>
    <mc:AlternateContent xmlns:mc="http://schemas.openxmlformats.org/markup-compatibility/2006">
      <mc:Choice Requires="x14">
        <control shapeId="1587" r:id="rId8" name="priorytetStarter">
          <controlPr defaultSize="0" autoFill="0" autoLine="0" autoPict="0" macro="[0]!priorytetyStarter">
            <anchor moveWithCells="1">
              <from>
                <xdr:col>5</xdr:col>
                <xdr:colOff>104775</xdr:colOff>
                <xdr:row>2</xdr:row>
                <xdr:rowOff>76200</xdr:rowOff>
              </from>
              <to>
                <xdr:col>5</xdr:col>
                <xdr:colOff>1076325</xdr:colOff>
                <xdr:row>2</xdr:row>
                <xdr:rowOff>323850</xdr:rowOff>
              </to>
            </anchor>
          </controlPr>
        </control>
      </mc:Choice>
    </mc:AlternateContent>
    <mc:AlternateContent xmlns:mc="http://schemas.openxmlformats.org/markup-compatibility/2006">
      <mc:Choice Requires="x14">
        <control shapeId="1588" r:id="rId9" name="priorytetBiznes">
          <controlPr defaultSize="0" autoFill="0" autoLine="0" autoPict="0" macro="[0]!priorytetyBiznes">
            <anchor moveWithCells="1">
              <from>
                <xdr:col>5</xdr:col>
                <xdr:colOff>1057275</xdr:colOff>
                <xdr:row>2</xdr:row>
                <xdr:rowOff>76200</xdr:rowOff>
              </from>
              <to>
                <xdr:col>6</xdr:col>
                <xdr:colOff>819150</xdr:colOff>
                <xdr:row>2</xdr:row>
                <xdr:rowOff>323850</xdr:rowOff>
              </to>
            </anchor>
          </controlPr>
        </control>
      </mc:Choice>
    </mc:AlternateContent>
    <mc:AlternateContent xmlns:mc="http://schemas.openxmlformats.org/markup-compatibility/2006">
      <mc:Choice Requires="x14">
        <control shapeId="1589" r:id="rId10" name="priorytetEureka">
          <controlPr defaultSize="0" autoFill="0" autoLine="0" autoPict="0" macro="[0]!priorytetyEureka">
            <anchor moveWithCells="1">
              <from>
                <xdr:col>5</xdr:col>
                <xdr:colOff>104775</xdr:colOff>
                <xdr:row>3</xdr:row>
                <xdr:rowOff>85725</xdr:rowOff>
              </from>
              <to>
                <xdr:col>5</xdr:col>
                <xdr:colOff>1076325</xdr:colOff>
                <xdr:row>3</xdr:row>
                <xdr:rowOff>333375</xdr:rowOff>
              </to>
            </anchor>
          </controlPr>
        </control>
      </mc:Choice>
    </mc:AlternateContent>
    <mc:AlternateContent xmlns:mc="http://schemas.openxmlformats.org/markup-compatibility/2006">
      <mc:Choice Requires="x14">
        <control shapeId="1590" r:id="rId11" name="priorytetEko">
          <controlPr defaultSize="0" autoFill="0" autoLine="0" autoPict="0" macro="[0]!priorytetyEko">
            <anchor moveWithCells="1">
              <from>
                <xdr:col>5</xdr:col>
                <xdr:colOff>1095375</xdr:colOff>
                <xdr:row>3</xdr:row>
                <xdr:rowOff>85725</xdr:rowOff>
              </from>
              <to>
                <xdr:col>6</xdr:col>
                <xdr:colOff>866775</xdr:colOff>
                <xdr:row>3</xdr:row>
                <xdr:rowOff>333375</xdr:rowOff>
              </to>
            </anchor>
          </controlPr>
        </control>
      </mc:Choice>
    </mc:AlternateContent>
    <mc:AlternateContent xmlns:mc="http://schemas.openxmlformats.org/markup-compatibility/2006">
      <mc:Choice Requires="x14">
        <control shapeId="1594" r:id="rId12" name="obprogramRep">
          <controlPr defaultSize="0" autoFill="0" autoLine="0" autoPict="0" macro="[0]!programREP">
            <anchor moveWithCells="1">
              <from>
                <xdr:col>0</xdr:col>
                <xdr:colOff>95250</xdr:colOff>
                <xdr:row>0</xdr:row>
                <xdr:rowOff>123825</xdr:rowOff>
              </from>
              <to>
                <xdr:col>0</xdr:col>
                <xdr:colOff>581025</xdr:colOff>
                <xdr:row>0</xdr:row>
                <xdr:rowOff>333375</xdr:rowOff>
              </to>
            </anchor>
          </controlPr>
        </control>
      </mc:Choice>
    </mc:AlternateContent>
    <mc:AlternateContent xmlns:mc="http://schemas.openxmlformats.org/markup-compatibility/2006">
      <mc:Choice Requires="x14">
        <control shapeId="1595" r:id="rId13" name="obprogramMis">
          <controlPr defaultSize="0" autoFill="0" autoLine="0" autoPict="0" macro="[0]!programMIS">
            <anchor moveWithCells="1">
              <from>
                <xdr:col>0</xdr:col>
                <xdr:colOff>85725</xdr:colOff>
                <xdr:row>0</xdr:row>
                <xdr:rowOff>476250</xdr:rowOff>
              </from>
              <to>
                <xdr:col>0</xdr:col>
                <xdr:colOff>571500</xdr:colOff>
                <xdr:row>0</xdr:row>
                <xdr:rowOff>695325</xdr:rowOff>
              </to>
            </anchor>
          </controlPr>
        </control>
      </mc:Choice>
    </mc:AlternateContent>
    <mc:AlternateContent xmlns:mc="http://schemas.openxmlformats.org/markup-compatibility/2006">
      <mc:Choice Requires="x14">
        <control shapeId="1596" r:id="rId14" name="priorytety">
          <controlPr defaultSize="0" print="0" autoFill="0" autoPict="0">
            <anchor moveWithCells="1">
              <from>
                <xdr:col>5</xdr:col>
                <xdr:colOff>66675</xdr:colOff>
                <xdr:row>2</xdr:row>
                <xdr:rowOff>9525</xdr:rowOff>
              </from>
              <to>
                <xdr:col>6</xdr:col>
                <xdr:colOff>1000125</xdr:colOff>
                <xdr:row>3</xdr:row>
                <xdr:rowOff>400050</xdr:rowOff>
              </to>
            </anchor>
          </controlPr>
        </control>
      </mc:Choice>
    </mc:AlternateContent>
    <mc:AlternateContent xmlns:mc="http://schemas.openxmlformats.org/markup-compatibility/2006">
      <mc:Choice Requires="x14">
        <control shapeId="1597" r:id="rId15" name="programy">
          <controlPr defaultSize="0" print="0" autoFill="0" autoPict="0">
            <anchor moveWithCells="1">
              <from>
                <xdr:col>0</xdr:col>
                <xdr:colOff>0</xdr:colOff>
                <xdr:row>0</xdr:row>
                <xdr:rowOff>0</xdr:rowOff>
              </from>
              <to>
                <xdr:col>1</xdr:col>
                <xdr:colOff>0</xdr:colOff>
                <xdr:row>0</xdr:row>
                <xdr:rowOff>1076325</xdr:rowOff>
              </to>
            </anchor>
          </controlPr>
        </control>
      </mc:Choice>
    </mc:AlternateContent>
    <mc:AlternateContent xmlns:mc="http://schemas.openxmlformats.org/markup-compatibility/2006">
      <mc:Choice Requires="x14">
        <control shapeId="1601" r:id="rId16" name="miejscowoscWies">
          <controlPr defaultSize="0" autoFill="0" autoLine="0" autoPict="0" macro="[0]!miejscowoscWies">
            <anchor moveWithCells="1">
              <from>
                <xdr:col>1</xdr:col>
                <xdr:colOff>466725</xdr:colOff>
                <xdr:row>18</xdr:row>
                <xdr:rowOff>152400</xdr:rowOff>
              </from>
              <to>
                <xdr:col>2</xdr:col>
                <xdr:colOff>28575</xdr:colOff>
                <xdr:row>18</xdr:row>
                <xdr:rowOff>361950</xdr:rowOff>
              </to>
            </anchor>
          </controlPr>
        </control>
      </mc:Choice>
    </mc:AlternateContent>
    <mc:AlternateContent xmlns:mc="http://schemas.openxmlformats.org/markup-compatibility/2006">
      <mc:Choice Requires="x14">
        <control shapeId="1602" r:id="rId17" name="miejscowoscDo25">
          <controlPr defaultSize="0" autoFill="0" autoLine="0" autoPict="0" macro="[0]!miejscowoscDo25">
            <anchor moveWithCells="1">
              <from>
                <xdr:col>3</xdr:col>
                <xdr:colOff>323850</xdr:colOff>
                <xdr:row>18</xdr:row>
                <xdr:rowOff>152400</xdr:rowOff>
              </from>
              <to>
                <xdr:col>5</xdr:col>
                <xdr:colOff>466725</xdr:colOff>
                <xdr:row>18</xdr:row>
                <xdr:rowOff>371475</xdr:rowOff>
              </to>
            </anchor>
          </controlPr>
        </control>
      </mc:Choice>
    </mc:AlternateContent>
    <mc:AlternateContent xmlns:mc="http://schemas.openxmlformats.org/markup-compatibility/2006">
      <mc:Choice Requires="x14">
        <control shapeId="1603" r:id="rId18" name="miejscowoscPowyzej25">
          <controlPr defaultSize="0" autoFill="0" autoLine="0" autoPict="0" macro="[0]!miejscowoscPowyzej25">
            <anchor moveWithCells="1">
              <from>
                <xdr:col>5</xdr:col>
                <xdr:colOff>809625</xdr:colOff>
                <xdr:row>18</xdr:row>
                <xdr:rowOff>133350</xdr:rowOff>
              </from>
              <to>
                <xdr:col>7</xdr:col>
                <xdr:colOff>2000250</xdr:colOff>
                <xdr:row>18</xdr:row>
                <xdr:rowOff>342900</xdr:rowOff>
              </to>
            </anchor>
          </controlPr>
        </control>
      </mc:Choice>
    </mc:AlternateContent>
    <mc:AlternateContent xmlns:mc="http://schemas.openxmlformats.org/markup-compatibility/2006">
      <mc:Choice Requires="x14">
        <control shapeId="1607" r:id="rId19" name="stsunkiMajatkoweWspolnosc">
          <controlPr defaultSize="0" autoFill="0" autoLine="0" autoPict="0" macro="[0]!stosunkiMajatkoweWspolnosc">
            <anchor moveWithCells="1">
              <from>
                <xdr:col>1</xdr:col>
                <xdr:colOff>114300</xdr:colOff>
                <xdr:row>35</xdr:row>
                <xdr:rowOff>19050</xdr:rowOff>
              </from>
              <to>
                <xdr:col>2</xdr:col>
                <xdr:colOff>371475</xdr:colOff>
                <xdr:row>35</xdr:row>
                <xdr:rowOff>352425</xdr:rowOff>
              </to>
            </anchor>
          </controlPr>
        </control>
      </mc:Choice>
    </mc:AlternateContent>
    <mc:AlternateContent xmlns:mc="http://schemas.openxmlformats.org/markup-compatibility/2006">
      <mc:Choice Requires="x14">
        <control shapeId="1608" r:id="rId20" name="stosunkiMajatkoweRozdzielczosc">
          <controlPr defaultSize="0" autoFill="0" autoLine="0" autoPict="0" macro="[0]!stosunkiMajatkoweRozdzielczosc">
            <anchor moveWithCells="1">
              <from>
                <xdr:col>3</xdr:col>
                <xdr:colOff>104775</xdr:colOff>
                <xdr:row>35</xdr:row>
                <xdr:rowOff>19050</xdr:rowOff>
              </from>
              <to>
                <xdr:col>4</xdr:col>
                <xdr:colOff>409575</xdr:colOff>
                <xdr:row>35</xdr:row>
                <xdr:rowOff>381000</xdr:rowOff>
              </to>
            </anchor>
          </controlPr>
        </control>
      </mc:Choice>
    </mc:AlternateContent>
    <mc:AlternateContent xmlns:mc="http://schemas.openxmlformats.org/markup-compatibility/2006">
      <mc:Choice Requires="x14">
        <control shapeId="1609" r:id="rId21" name="stosunkiMajatkoweInna">
          <controlPr defaultSize="0" autoFill="0" autoLine="0" autoPict="0" macro="[0]!stosunkiMajatkoweInna">
            <anchor moveWithCells="1">
              <from>
                <xdr:col>5</xdr:col>
                <xdr:colOff>276225</xdr:colOff>
                <xdr:row>35</xdr:row>
                <xdr:rowOff>9525</xdr:rowOff>
              </from>
              <to>
                <xdr:col>6</xdr:col>
                <xdr:colOff>847725</xdr:colOff>
                <xdr:row>35</xdr:row>
                <xdr:rowOff>400050</xdr:rowOff>
              </to>
            </anchor>
          </controlPr>
        </control>
      </mc:Choice>
    </mc:AlternateContent>
    <mc:AlternateContent xmlns:mc="http://schemas.openxmlformats.org/markup-compatibility/2006">
      <mc:Choice Requires="x14">
        <control shapeId="1613" r:id="rId22" name="liczbaPozyczekPierwsza">
          <controlPr defaultSize="0" autoFill="0" autoLine="0" autoPict="0" macro="[0]!liczbaPozyczekodFdpaPierwsza">
            <anchor moveWithCells="1">
              <from>
                <xdr:col>3</xdr:col>
                <xdr:colOff>352425</xdr:colOff>
                <xdr:row>36</xdr:row>
                <xdr:rowOff>190500</xdr:rowOff>
              </from>
              <to>
                <xdr:col>4</xdr:col>
                <xdr:colOff>647700</xdr:colOff>
                <xdr:row>36</xdr:row>
                <xdr:rowOff>409575</xdr:rowOff>
              </to>
            </anchor>
          </controlPr>
        </control>
      </mc:Choice>
    </mc:AlternateContent>
    <mc:AlternateContent xmlns:mc="http://schemas.openxmlformats.org/markup-compatibility/2006">
      <mc:Choice Requires="x14">
        <control shapeId="1616" r:id="rId23" name="dzialalnoscIndywidualna">
          <controlPr defaultSize="0" autoFill="0" autoLine="0" autoPict="0" macro="[0]!formaPrawnaDzialalnoscIndywiudalna">
            <anchor moveWithCells="1">
              <from>
                <xdr:col>2</xdr:col>
                <xdr:colOff>104775</xdr:colOff>
                <xdr:row>46</xdr:row>
                <xdr:rowOff>285750</xdr:rowOff>
              </from>
              <to>
                <xdr:col>3</xdr:col>
                <xdr:colOff>438150</xdr:colOff>
                <xdr:row>46</xdr:row>
                <xdr:rowOff>504825</xdr:rowOff>
              </to>
            </anchor>
          </controlPr>
        </control>
      </mc:Choice>
    </mc:AlternateContent>
    <mc:AlternateContent xmlns:mc="http://schemas.openxmlformats.org/markup-compatibility/2006">
      <mc:Choice Requires="x14">
        <control shapeId="1617" r:id="rId24" name="spokaCywilna">
          <controlPr defaultSize="0" autoFill="0" autoLine="0" autoPict="0" macro="[0]!formaPrawnaDzialalnoscSpolkaCywilna">
            <anchor moveWithCells="1">
              <from>
                <xdr:col>4</xdr:col>
                <xdr:colOff>571500</xdr:colOff>
                <xdr:row>46</xdr:row>
                <xdr:rowOff>266700</xdr:rowOff>
              </from>
              <to>
                <xdr:col>5</xdr:col>
                <xdr:colOff>238125</xdr:colOff>
                <xdr:row>46</xdr:row>
                <xdr:rowOff>495300</xdr:rowOff>
              </to>
            </anchor>
          </controlPr>
        </control>
      </mc:Choice>
    </mc:AlternateContent>
    <mc:AlternateContent xmlns:mc="http://schemas.openxmlformats.org/markup-compatibility/2006">
      <mc:Choice Requires="x14">
        <control shapeId="1618" r:id="rId25" name="spolkaZoo">
          <controlPr defaultSize="0" autoFill="0" autoLine="0" autoPict="0" macro="[0]!formaPrawnaDzialalnoscSpolkaZoo">
            <anchor moveWithCells="1">
              <from>
                <xdr:col>6</xdr:col>
                <xdr:colOff>57150</xdr:colOff>
                <xdr:row>46</xdr:row>
                <xdr:rowOff>266700</xdr:rowOff>
              </from>
              <to>
                <xdr:col>7</xdr:col>
                <xdr:colOff>819150</xdr:colOff>
                <xdr:row>46</xdr:row>
                <xdr:rowOff>495300</xdr:rowOff>
              </to>
            </anchor>
          </controlPr>
        </control>
      </mc:Choice>
    </mc:AlternateContent>
    <mc:AlternateContent xmlns:mc="http://schemas.openxmlformats.org/markup-compatibility/2006">
      <mc:Choice Requires="x14">
        <control shapeId="1621" r:id="rId26" name="formaRozliczenRyczalt">
          <controlPr defaultSize="0" autoFill="0" autoLine="0" autoPict="0" macro="[0]!formaRoliczenRyczalt">
            <anchor moveWithCells="1">
              <from>
                <xdr:col>2</xdr:col>
                <xdr:colOff>333375</xdr:colOff>
                <xdr:row>47</xdr:row>
                <xdr:rowOff>238125</xdr:rowOff>
              </from>
              <to>
                <xdr:col>2</xdr:col>
                <xdr:colOff>923925</xdr:colOff>
                <xdr:row>47</xdr:row>
                <xdr:rowOff>447675</xdr:rowOff>
              </to>
            </anchor>
          </controlPr>
        </control>
      </mc:Choice>
    </mc:AlternateContent>
    <mc:AlternateContent xmlns:mc="http://schemas.openxmlformats.org/markup-compatibility/2006">
      <mc:Choice Requires="x14">
        <control shapeId="1622" r:id="rId27" name="formaRozliczenKartaPodatkowa">
          <controlPr defaultSize="0" autoFill="0" autoLine="0" autoPict="0" macro="[0]!formaRoliczenKartaPodatkowa">
            <anchor moveWithCells="1">
              <from>
                <xdr:col>3</xdr:col>
                <xdr:colOff>352425</xdr:colOff>
                <xdr:row>47</xdr:row>
                <xdr:rowOff>228600</xdr:rowOff>
              </from>
              <to>
                <xdr:col>4</xdr:col>
                <xdr:colOff>257175</xdr:colOff>
                <xdr:row>47</xdr:row>
                <xdr:rowOff>447675</xdr:rowOff>
              </to>
            </anchor>
          </controlPr>
        </control>
      </mc:Choice>
    </mc:AlternateContent>
    <mc:AlternateContent xmlns:mc="http://schemas.openxmlformats.org/markup-compatibility/2006">
      <mc:Choice Requires="x14">
        <control shapeId="1623" r:id="rId28" name="formaRoliczenKsiegaPrzychodow">
          <controlPr defaultSize="0" autoFill="0" autoLine="0" autoPict="0" macro="[0]!formaRoliczenKsiegaPrzychodow">
            <anchor moveWithCells="1">
              <from>
                <xdr:col>4</xdr:col>
                <xdr:colOff>666750</xdr:colOff>
                <xdr:row>47</xdr:row>
                <xdr:rowOff>238125</xdr:rowOff>
              </from>
              <to>
                <xdr:col>5</xdr:col>
                <xdr:colOff>561975</xdr:colOff>
                <xdr:row>47</xdr:row>
                <xdr:rowOff>447675</xdr:rowOff>
              </to>
            </anchor>
          </controlPr>
        </control>
      </mc:Choice>
    </mc:AlternateContent>
    <mc:AlternateContent xmlns:mc="http://schemas.openxmlformats.org/markup-compatibility/2006">
      <mc:Choice Requires="x14">
        <control shapeId="1624" r:id="rId29" name="formaRozliczenKsiegiRachunkowe">
          <controlPr defaultSize="0" autoFill="0" autoLine="0" autoPict="0" macro="[0]!formaRoliczenKsiegiRachunkowe">
            <anchor moveWithCells="1">
              <from>
                <xdr:col>5</xdr:col>
                <xdr:colOff>942975</xdr:colOff>
                <xdr:row>47</xdr:row>
                <xdr:rowOff>228600</xdr:rowOff>
              </from>
              <to>
                <xdr:col>6</xdr:col>
                <xdr:colOff>847725</xdr:colOff>
                <xdr:row>47</xdr:row>
                <xdr:rowOff>447675</xdr:rowOff>
              </to>
            </anchor>
          </controlPr>
        </control>
      </mc:Choice>
    </mc:AlternateContent>
    <mc:AlternateContent xmlns:mc="http://schemas.openxmlformats.org/markup-compatibility/2006">
      <mc:Choice Requires="x14">
        <control shapeId="1625" r:id="rId30" name="formaRoliczenInna">
          <controlPr defaultSize="0" autoFill="0" autoLine="0" autoPict="0" macro="[0]!formaRoliczenInna">
            <anchor moveWithCells="1">
              <from>
                <xdr:col>7</xdr:col>
                <xdr:colOff>438150</xdr:colOff>
                <xdr:row>47</xdr:row>
                <xdr:rowOff>209550</xdr:rowOff>
              </from>
              <to>
                <xdr:col>7</xdr:col>
                <xdr:colOff>2057400</xdr:colOff>
                <xdr:row>47</xdr:row>
                <xdr:rowOff>438150</xdr:rowOff>
              </to>
            </anchor>
          </controlPr>
        </control>
      </mc:Choice>
    </mc:AlternateContent>
    <mc:AlternateContent xmlns:mc="http://schemas.openxmlformats.org/markup-compatibility/2006">
      <mc:Choice Requires="x14">
        <control shapeId="1627" r:id="rId31" name="typSamodzielne">
          <controlPr defaultSize="0" autoFill="0" autoLine="0" autoPict="0" macro="[0]!typSamodzielne">
            <anchor moveWithCells="1">
              <from>
                <xdr:col>2</xdr:col>
                <xdr:colOff>161925</xdr:colOff>
                <xdr:row>52</xdr:row>
                <xdr:rowOff>190500</xdr:rowOff>
              </from>
              <to>
                <xdr:col>3</xdr:col>
                <xdr:colOff>200025</xdr:colOff>
                <xdr:row>52</xdr:row>
                <xdr:rowOff>409575</xdr:rowOff>
              </to>
            </anchor>
          </controlPr>
        </control>
      </mc:Choice>
    </mc:AlternateContent>
    <mc:AlternateContent xmlns:mc="http://schemas.openxmlformats.org/markup-compatibility/2006">
      <mc:Choice Requires="x14">
        <control shapeId="1628" r:id="rId32" name="typPartnerskie">
          <controlPr defaultSize="0" autoFill="0" autoLine="0" autoPict="0" macro="[0]!typPartnerskie">
            <anchor moveWithCells="1">
              <from>
                <xdr:col>4</xdr:col>
                <xdr:colOff>933450</xdr:colOff>
                <xdr:row>52</xdr:row>
                <xdr:rowOff>190500</xdr:rowOff>
              </from>
              <to>
                <xdr:col>5</xdr:col>
                <xdr:colOff>752475</xdr:colOff>
                <xdr:row>52</xdr:row>
                <xdr:rowOff>409575</xdr:rowOff>
              </to>
            </anchor>
          </controlPr>
        </control>
      </mc:Choice>
    </mc:AlternateContent>
    <mc:AlternateContent xmlns:mc="http://schemas.openxmlformats.org/markup-compatibility/2006">
      <mc:Choice Requires="x14">
        <control shapeId="1629" r:id="rId33" name="typPowiazane">
          <controlPr defaultSize="0" autoFill="0" autoLine="0" autoPict="0" macro="[0]!typPowiazane">
            <anchor moveWithCells="1">
              <from>
                <xdr:col>7</xdr:col>
                <xdr:colOff>504825</xdr:colOff>
                <xdr:row>52</xdr:row>
                <xdr:rowOff>180975</xdr:rowOff>
              </from>
              <to>
                <xdr:col>7</xdr:col>
                <xdr:colOff>1190625</xdr:colOff>
                <xdr:row>52</xdr:row>
                <xdr:rowOff>400050</xdr:rowOff>
              </to>
            </anchor>
          </controlPr>
        </control>
      </mc:Choice>
    </mc:AlternateContent>
    <mc:AlternateContent xmlns:mc="http://schemas.openxmlformats.org/markup-compatibility/2006">
      <mc:Choice Requires="x14">
        <control shapeId="1644" r:id="rId34" name="Option Button 620">
          <controlPr defaultSize="0" autoFill="0" autoLine="0" autoPict="0" macro="[0]!StatusPrzedsiebiorstwaMikro">
            <anchor moveWithCells="1">
              <from>
                <xdr:col>2</xdr:col>
                <xdr:colOff>142875</xdr:colOff>
                <xdr:row>53</xdr:row>
                <xdr:rowOff>161925</xdr:rowOff>
              </from>
              <to>
                <xdr:col>3</xdr:col>
                <xdr:colOff>180975</xdr:colOff>
                <xdr:row>54</xdr:row>
                <xdr:rowOff>9525</xdr:rowOff>
              </to>
            </anchor>
          </controlPr>
        </control>
      </mc:Choice>
    </mc:AlternateContent>
    <mc:AlternateContent xmlns:mc="http://schemas.openxmlformats.org/markup-compatibility/2006">
      <mc:Choice Requires="x14">
        <control shapeId="1645" r:id="rId35" name="Option Button 621">
          <controlPr defaultSize="0" autoFill="0" autoLine="0" autoPict="0" macro="[0]!statusPrzedsiebiorstwaMaly">
            <anchor moveWithCells="1">
              <from>
                <xdr:col>4</xdr:col>
                <xdr:colOff>923925</xdr:colOff>
                <xdr:row>53</xdr:row>
                <xdr:rowOff>190500</xdr:rowOff>
              </from>
              <to>
                <xdr:col>5</xdr:col>
                <xdr:colOff>1000125</xdr:colOff>
                <xdr:row>53</xdr:row>
                <xdr:rowOff>409575</xdr:rowOff>
              </to>
            </anchor>
          </controlPr>
        </control>
      </mc:Choice>
    </mc:AlternateContent>
    <mc:AlternateContent xmlns:mc="http://schemas.openxmlformats.org/markup-compatibility/2006">
      <mc:Choice Requires="x14">
        <control shapeId="1646" r:id="rId36" name="Option Button 622">
          <controlPr defaultSize="0" autoFill="0" autoLine="0" autoPict="0" macro="[0]!statusPrzedsiebiorstwaSredni">
            <anchor moveWithCells="1">
              <from>
                <xdr:col>7</xdr:col>
                <xdr:colOff>485775</xdr:colOff>
                <xdr:row>53</xdr:row>
                <xdr:rowOff>200025</xdr:rowOff>
              </from>
              <to>
                <xdr:col>7</xdr:col>
                <xdr:colOff>1933575</xdr:colOff>
                <xdr:row>53</xdr:row>
                <xdr:rowOff>361950</xdr:rowOff>
              </to>
            </anchor>
          </controlPr>
        </control>
      </mc:Choice>
    </mc:AlternateContent>
    <mc:AlternateContent xmlns:mc="http://schemas.openxmlformats.org/markup-compatibility/2006">
      <mc:Choice Requires="x14">
        <control shapeId="1652" r:id="rId37" name="Option Button 628">
          <controlPr defaultSize="0" autoFill="0" autoLine="0" autoPict="0" macro="[0]!formaGotowka">
            <anchor moveWithCells="1">
              <from>
                <xdr:col>1</xdr:col>
                <xdr:colOff>228600</xdr:colOff>
                <xdr:row>70</xdr:row>
                <xdr:rowOff>219075</xdr:rowOff>
              </from>
              <to>
                <xdr:col>1</xdr:col>
                <xdr:colOff>1038225</xdr:colOff>
                <xdr:row>70</xdr:row>
                <xdr:rowOff>485775</xdr:rowOff>
              </to>
            </anchor>
          </controlPr>
        </control>
      </mc:Choice>
    </mc:AlternateContent>
    <mc:AlternateContent xmlns:mc="http://schemas.openxmlformats.org/markup-compatibility/2006">
      <mc:Choice Requires="x14">
        <control shapeId="1653" r:id="rId38" name="Option Button 629">
          <controlPr defaultSize="0" autoFill="0" autoLine="0" autoPict="0" macro="[0]!formaInna">
            <anchor moveWithCells="1">
              <from>
                <xdr:col>3</xdr:col>
                <xdr:colOff>142875</xdr:colOff>
                <xdr:row>70</xdr:row>
                <xdr:rowOff>228600</xdr:rowOff>
              </from>
              <to>
                <xdr:col>3</xdr:col>
                <xdr:colOff>952500</xdr:colOff>
                <xdr:row>70</xdr:row>
                <xdr:rowOff>495300</xdr:rowOff>
              </to>
            </anchor>
          </controlPr>
        </control>
      </mc:Choice>
    </mc:AlternateContent>
    <mc:AlternateContent xmlns:mc="http://schemas.openxmlformats.org/markup-compatibility/2006">
      <mc:Choice Requires="x14">
        <control shapeId="1657" r:id="rId39" name="obprogramDp">
          <controlPr defaultSize="0" autoFill="0" autoLine="0" autoPict="0" macro="[0]!programDP">
            <anchor moveWithCells="1">
              <from>
                <xdr:col>0</xdr:col>
                <xdr:colOff>2162175</xdr:colOff>
                <xdr:row>0</xdr:row>
                <xdr:rowOff>466725</xdr:rowOff>
              </from>
              <to>
                <xdr:col>0</xdr:col>
                <xdr:colOff>2581275</xdr:colOff>
                <xdr:row>0</xdr:row>
                <xdr:rowOff>676275</xdr:rowOff>
              </to>
            </anchor>
          </controlPr>
        </control>
      </mc:Choice>
    </mc:AlternateContent>
    <mc:AlternateContent xmlns:mc="http://schemas.openxmlformats.org/markup-compatibility/2006">
      <mc:Choice Requires="x14">
        <control shapeId="1660" r:id="rId40" name="obprogramJpm">
          <controlPr defaultSize="0" autoFill="0" autoLine="0" autoPict="0" macro="[0]!programJPM">
            <anchor moveWithCells="1">
              <from>
                <xdr:col>0</xdr:col>
                <xdr:colOff>1038225</xdr:colOff>
                <xdr:row>0</xdr:row>
                <xdr:rowOff>466725</xdr:rowOff>
              </from>
              <to>
                <xdr:col>0</xdr:col>
                <xdr:colOff>1495425</xdr:colOff>
                <xdr:row>0</xdr:row>
                <xdr:rowOff>676275</xdr:rowOff>
              </to>
            </anchor>
          </controlPr>
        </control>
      </mc:Choice>
    </mc:AlternateContent>
    <mc:AlternateContent xmlns:mc="http://schemas.openxmlformats.org/markup-compatibility/2006">
      <mc:Choice Requires="x14">
        <control shapeId="1661" r:id="rId41" name="obprogramSami2">
          <controlPr defaultSize="0" autoFill="0" autoLine="0" autoPict="0" macro="[0]!programSAMI2">
            <anchor moveWithCells="1">
              <from>
                <xdr:col>0</xdr:col>
                <xdr:colOff>1038225</xdr:colOff>
                <xdr:row>0</xdr:row>
                <xdr:rowOff>123825</xdr:rowOff>
              </from>
              <to>
                <xdr:col>0</xdr:col>
                <xdr:colOff>1933575</xdr:colOff>
                <xdr:row>0</xdr:row>
                <xdr:rowOff>333375</xdr:rowOff>
              </to>
            </anchor>
          </controlPr>
        </control>
      </mc:Choice>
    </mc:AlternateContent>
    <mc:AlternateContent xmlns:mc="http://schemas.openxmlformats.org/markup-compatibility/2006">
      <mc:Choice Requires="x14">
        <control shapeId="1665" r:id="rId42" name="Group Box 641">
          <controlPr defaultSize="0" autoFill="0" autoPict="0">
            <anchor moveWithCells="1">
              <from>
                <xdr:col>1</xdr:col>
                <xdr:colOff>9525</xdr:colOff>
                <xdr:row>18</xdr:row>
                <xdr:rowOff>47625</xdr:rowOff>
              </from>
              <to>
                <xdr:col>7</xdr:col>
                <xdr:colOff>2619375</xdr:colOff>
                <xdr:row>19</xdr:row>
                <xdr:rowOff>9525</xdr:rowOff>
              </to>
            </anchor>
          </controlPr>
        </control>
      </mc:Choice>
    </mc:AlternateContent>
    <mc:AlternateContent xmlns:mc="http://schemas.openxmlformats.org/markup-compatibility/2006">
      <mc:Choice Requires="x14">
        <control shapeId="1666" r:id="rId43" name="Group Box 642">
          <controlPr defaultSize="0" autoFill="0" autoPict="0">
            <anchor moveWithCells="1">
              <from>
                <xdr:col>0</xdr:col>
                <xdr:colOff>3409950</xdr:colOff>
                <xdr:row>35</xdr:row>
                <xdr:rowOff>38100</xdr:rowOff>
              </from>
              <to>
                <xdr:col>7</xdr:col>
                <xdr:colOff>2600325</xdr:colOff>
                <xdr:row>36</xdr:row>
                <xdr:rowOff>9525</xdr:rowOff>
              </to>
            </anchor>
          </controlPr>
        </control>
      </mc:Choice>
    </mc:AlternateContent>
    <mc:AlternateContent xmlns:mc="http://schemas.openxmlformats.org/markup-compatibility/2006">
      <mc:Choice Requires="x14">
        <control shapeId="1667" r:id="rId44" name="Group Box 643">
          <controlPr defaultSize="0" autoFill="0" autoPict="0">
            <anchor moveWithCells="1">
              <from>
                <xdr:col>2</xdr:col>
                <xdr:colOff>28575</xdr:colOff>
                <xdr:row>46</xdr:row>
                <xdr:rowOff>47625</xdr:rowOff>
              </from>
              <to>
                <xdr:col>7</xdr:col>
                <xdr:colOff>2571750</xdr:colOff>
                <xdr:row>47</xdr:row>
                <xdr:rowOff>0</xdr:rowOff>
              </to>
            </anchor>
          </controlPr>
        </control>
      </mc:Choice>
    </mc:AlternateContent>
    <mc:AlternateContent xmlns:mc="http://schemas.openxmlformats.org/markup-compatibility/2006">
      <mc:Choice Requires="x14">
        <control shapeId="1668" r:id="rId45" name="Group Box 644">
          <controlPr defaultSize="0" autoFill="0" autoPict="0">
            <anchor moveWithCells="1">
              <from>
                <xdr:col>2</xdr:col>
                <xdr:colOff>28575</xdr:colOff>
                <xdr:row>47</xdr:row>
                <xdr:rowOff>47625</xdr:rowOff>
              </from>
              <to>
                <xdr:col>7</xdr:col>
                <xdr:colOff>2571750</xdr:colOff>
                <xdr:row>47</xdr:row>
                <xdr:rowOff>581025</xdr:rowOff>
              </to>
            </anchor>
          </controlPr>
        </control>
      </mc:Choice>
    </mc:AlternateContent>
    <mc:AlternateContent xmlns:mc="http://schemas.openxmlformats.org/markup-compatibility/2006">
      <mc:Choice Requires="x14">
        <control shapeId="1671" r:id="rId46" name="Group Box 647">
          <controlPr defaultSize="0" autoFill="0" autoPict="0">
            <anchor moveWithCells="1">
              <from>
                <xdr:col>1</xdr:col>
                <xdr:colOff>47625</xdr:colOff>
                <xdr:row>70</xdr:row>
                <xdr:rowOff>47625</xdr:rowOff>
              </from>
              <to>
                <xdr:col>3</xdr:col>
                <xdr:colOff>1066800</xdr:colOff>
                <xdr:row>70</xdr:row>
                <xdr:rowOff>523875</xdr:rowOff>
              </to>
            </anchor>
          </controlPr>
        </control>
      </mc:Choice>
    </mc:AlternateContent>
    <mc:AlternateContent xmlns:mc="http://schemas.openxmlformats.org/markup-compatibility/2006">
      <mc:Choice Requires="x14">
        <control shapeId="1672" r:id="rId47" name="Group Box 648">
          <controlPr defaultSize="0" autoFill="0" autoPict="0">
            <anchor moveWithCells="1">
              <from>
                <xdr:col>1</xdr:col>
                <xdr:colOff>1162050</xdr:colOff>
                <xdr:row>52</xdr:row>
                <xdr:rowOff>38100</xdr:rowOff>
              </from>
              <to>
                <xdr:col>7</xdr:col>
                <xdr:colOff>2590800</xdr:colOff>
                <xdr:row>53</xdr:row>
                <xdr:rowOff>9525</xdr:rowOff>
              </to>
            </anchor>
          </controlPr>
        </control>
      </mc:Choice>
    </mc:AlternateContent>
    <mc:AlternateContent xmlns:mc="http://schemas.openxmlformats.org/markup-compatibility/2006">
      <mc:Choice Requires="x14">
        <control shapeId="1673" r:id="rId48" name="Group Box 649">
          <controlPr defaultSize="0" autoFill="0" autoPict="0">
            <anchor moveWithCells="1">
              <from>
                <xdr:col>1</xdr:col>
                <xdr:colOff>1152525</xdr:colOff>
                <xdr:row>53</xdr:row>
                <xdr:rowOff>38100</xdr:rowOff>
              </from>
              <to>
                <xdr:col>7</xdr:col>
                <xdr:colOff>2590800</xdr:colOff>
                <xdr:row>54</xdr:row>
                <xdr:rowOff>9525</xdr:rowOff>
              </to>
            </anchor>
          </controlPr>
        </control>
      </mc:Choice>
    </mc:AlternateContent>
    <mc:AlternateContent xmlns:mc="http://schemas.openxmlformats.org/markup-compatibility/2006">
      <mc:Choice Requires="x14">
        <control shapeId="1674" r:id="rId49" name="obprogramJzp">
          <controlPr defaultSize="0" autoFill="0" autoLine="0" autoPict="0" macro="[0]!programJZP">
            <anchor moveWithCells="1">
              <from>
                <xdr:col>0</xdr:col>
                <xdr:colOff>95250</xdr:colOff>
                <xdr:row>0</xdr:row>
                <xdr:rowOff>781050</xdr:rowOff>
              </from>
              <to>
                <xdr:col>0</xdr:col>
                <xdr:colOff>523875</xdr:colOff>
                <xdr:row>0</xdr:row>
                <xdr:rowOff>990600</xdr:rowOff>
              </to>
            </anchor>
          </controlPr>
        </control>
      </mc:Choice>
    </mc:AlternateContent>
    <mc:AlternateContent xmlns:mc="http://schemas.openxmlformats.org/markup-compatibility/2006">
      <mc:Choice Requires="x14">
        <control shapeId="1675" r:id="rId50" name="obProgramJmm">
          <controlPr defaultSize="0" autoFill="0" autoLine="0" autoPict="0" macro="[0]!programJMM">
            <anchor moveWithCells="1">
              <from>
                <xdr:col>0</xdr:col>
                <xdr:colOff>1047750</xdr:colOff>
                <xdr:row>0</xdr:row>
                <xdr:rowOff>771525</xdr:rowOff>
              </from>
              <to>
                <xdr:col>0</xdr:col>
                <xdr:colOff>1590675</xdr:colOff>
                <xdr:row>0</xdr:row>
                <xdr:rowOff>981075</xdr:rowOff>
              </to>
            </anchor>
          </controlPr>
        </control>
      </mc:Choice>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29"/>
  <sheetViews>
    <sheetView workbookViewId="0"/>
  </sheetViews>
  <sheetFormatPr defaultColWidth="9.140625" defaultRowHeight="14.25"/>
  <cols>
    <col min="1" max="1" width="23.85546875" style="351" customWidth="1"/>
    <col min="2" max="2" width="11.85546875" style="351" customWidth="1"/>
    <col min="3" max="3" width="14.140625" style="351" bestFit="1" customWidth="1"/>
    <col min="4" max="4" width="9.140625" style="351" customWidth="1"/>
    <col min="5" max="5" width="13" style="351" bestFit="1" customWidth="1"/>
    <col min="6" max="9" width="9.140625" style="351" customWidth="1"/>
    <col min="10" max="10" width="17.85546875" style="351" customWidth="1"/>
    <col min="11" max="11" width="9.140625" style="351" customWidth="1"/>
    <col min="12" max="16384" width="9.140625" style="351"/>
  </cols>
  <sheetData>
    <row r="1" spans="1:9" s="365" customFormat="1" ht="15" customHeight="1" thickBot="1">
      <c r="A1" s="243">
        <f>Wniosek!B6</f>
        <v>0</v>
      </c>
      <c r="B1" s="352" t="s">
        <v>735</v>
      </c>
      <c r="C1" s="352"/>
      <c r="D1" s="352"/>
      <c r="E1" s="353"/>
      <c r="F1" s="353"/>
      <c r="G1" s="353"/>
      <c r="H1" s="353"/>
      <c r="I1" s="353"/>
    </row>
    <row r="2" spans="1:9">
      <c r="A2" s="354" t="s">
        <v>736</v>
      </c>
      <c r="B2" s="353"/>
      <c r="C2" s="353"/>
      <c r="D2" s="353"/>
      <c r="E2" s="4" t="s">
        <v>737</v>
      </c>
      <c r="F2" s="3"/>
      <c r="G2" s="3"/>
      <c r="H2" s="3"/>
      <c r="I2" s="353"/>
    </row>
    <row r="3" spans="1:9">
      <c r="A3" s="354" t="s">
        <v>738</v>
      </c>
      <c r="B3" s="353"/>
      <c r="C3" s="353"/>
      <c r="D3" s="353"/>
      <c r="E3" s="3"/>
      <c r="F3" s="3"/>
      <c r="G3" s="3"/>
      <c r="H3" s="3"/>
      <c r="I3" s="352"/>
    </row>
    <row r="4" spans="1:9">
      <c r="A4" s="354" t="s">
        <v>739</v>
      </c>
      <c r="B4" s="353"/>
      <c r="C4" s="353"/>
      <c r="D4" s="353"/>
      <c r="E4" s="3"/>
      <c r="F4" s="3"/>
      <c r="G4" s="3"/>
      <c r="H4" s="3"/>
      <c r="I4" s="352"/>
    </row>
    <row r="5" spans="1:9">
      <c r="A5" s="354" t="s">
        <v>740</v>
      </c>
      <c r="B5" s="353"/>
      <c r="C5" s="353"/>
      <c r="D5" s="353"/>
      <c r="E5" s="3"/>
      <c r="F5" s="3"/>
      <c r="G5" s="3"/>
      <c r="H5" s="3"/>
      <c r="I5" s="352"/>
    </row>
    <row r="6" spans="1:9">
      <c r="A6" s="354" t="s">
        <v>741</v>
      </c>
      <c r="B6" s="353"/>
      <c r="C6" s="353"/>
      <c r="D6" s="353"/>
      <c r="E6" s="3"/>
      <c r="F6" s="3"/>
      <c r="G6" s="3"/>
      <c r="H6" s="3"/>
    </row>
    <row r="7" spans="1:9">
      <c r="A7" s="354" t="s">
        <v>742</v>
      </c>
      <c r="B7" s="353"/>
      <c r="C7" s="353"/>
      <c r="D7" s="353"/>
      <c r="E7" s="3"/>
      <c r="F7" s="3"/>
      <c r="G7" s="3"/>
      <c r="H7" s="3"/>
    </row>
    <row r="8" spans="1:9">
      <c r="A8" s="355" t="s">
        <v>743</v>
      </c>
      <c r="B8" s="353"/>
      <c r="C8" s="353"/>
      <c r="D8" s="353"/>
      <c r="E8" s="3"/>
      <c r="F8" s="3"/>
      <c r="G8" s="3"/>
      <c r="H8" s="3"/>
    </row>
    <row r="9" spans="1:9">
      <c r="A9" s="354" t="s">
        <v>744</v>
      </c>
      <c r="B9" s="353"/>
      <c r="C9" s="353"/>
      <c r="D9" s="353"/>
      <c r="E9" s="3"/>
      <c r="F9" s="3"/>
      <c r="G9" s="3"/>
      <c r="H9" s="3"/>
    </row>
    <row r="10" spans="1:9">
      <c r="A10" s="356" t="str">
        <f>IF(A29,B29,(IF(A1=0,"zero ","")&amp;F28&amp;F27&amp;E28&amp;E27&amp;D28&amp;D27&amp;C28&amp;B26))</f>
        <v>zero i 00/100</v>
      </c>
      <c r="B10" s="356"/>
      <c r="C10" s="356"/>
      <c r="D10" s="356"/>
      <c r="E10" s="356"/>
      <c r="F10" s="356"/>
      <c r="G10" s="356"/>
      <c r="H10" s="356"/>
      <c r="I10" s="356"/>
    </row>
    <row r="11" spans="1:9">
      <c r="A11" s="357" t="str">
        <f>T(1)</f>
        <v/>
      </c>
      <c r="B11" s="358" t="str">
        <f>T(1)</f>
        <v/>
      </c>
      <c r="C11" s="357" t="str">
        <f>T(1)</f>
        <v/>
      </c>
      <c r="D11" s="357" t="str">
        <f>T(1)</f>
        <v/>
      </c>
      <c r="E11" s="359"/>
      <c r="F11" s="359"/>
      <c r="G11" s="353"/>
      <c r="H11" s="353"/>
    </row>
    <row r="12" spans="1:9">
      <c r="A12" s="358" t="s">
        <v>745</v>
      </c>
      <c r="B12" s="358" t="s">
        <v>746</v>
      </c>
      <c r="C12" s="358" t="s">
        <v>747</v>
      </c>
      <c r="D12" s="358" t="s">
        <v>748</v>
      </c>
      <c r="E12" s="359"/>
      <c r="F12" s="359"/>
      <c r="G12" s="353"/>
      <c r="H12" s="353"/>
    </row>
    <row r="13" spans="1:9">
      <c r="A13" s="358" t="s">
        <v>749</v>
      </c>
      <c r="B13" s="358" t="s">
        <v>750</v>
      </c>
      <c r="C13" s="358" t="s">
        <v>751</v>
      </c>
      <c r="D13" s="358" t="s">
        <v>752</v>
      </c>
      <c r="E13" s="359"/>
      <c r="F13" s="359"/>
      <c r="G13" s="353"/>
      <c r="H13" s="360"/>
      <c r="I13" s="353"/>
    </row>
    <row r="14" spans="1:9">
      <c r="A14" s="358" t="s">
        <v>753</v>
      </c>
      <c r="B14" s="358" t="s">
        <v>754</v>
      </c>
      <c r="C14" s="358" t="s">
        <v>755</v>
      </c>
      <c r="D14" s="358" t="s">
        <v>756</v>
      </c>
      <c r="E14" s="359"/>
      <c r="F14" s="359"/>
      <c r="G14" s="353"/>
      <c r="H14" s="361"/>
    </row>
    <row r="15" spans="1:9">
      <c r="A15" s="358" t="s">
        <v>757</v>
      </c>
      <c r="B15" s="358" t="s">
        <v>758</v>
      </c>
      <c r="C15" s="358" t="s">
        <v>759</v>
      </c>
      <c r="D15" s="358" t="s">
        <v>760</v>
      </c>
      <c r="E15" s="359"/>
      <c r="F15" s="358"/>
      <c r="G15" s="353"/>
      <c r="H15" s="353"/>
      <c r="I15" s="353"/>
    </row>
    <row r="16" spans="1:9">
      <c r="A16" s="358" t="s">
        <v>761</v>
      </c>
      <c r="B16" s="358" t="s">
        <v>762</v>
      </c>
      <c r="C16" s="358" t="s">
        <v>763</v>
      </c>
      <c r="D16" s="358" t="s">
        <v>764</v>
      </c>
      <c r="E16" s="359"/>
      <c r="F16" s="359"/>
      <c r="G16" s="353"/>
      <c r="H16" s="353"/>
      <c r="I16" s="353"/>
    </row>
    <row r="17" spans="1:9">
      <c r="A17" s="358" t="s">
        <v>765</v>
      </c>
      <c r="B17" s="358" t="s">
        <v>766</v>
      </c>
      <c r="C17" s="358" t="s">
        <v>767</v>
      </c>
      <c r="D17" s="358" t="s">
        <v>768</v>
      </c>
      <c r="E17" s="359"/>
      <c r="F17" s="358"/>
      <c r="G17" s="353"/>
      <c r="H17" s="353"/>
      <c r="I17" s="353"/>
    </row>
    <row r="18" spans="1:9">
      <c r="A18" s="358" t="s">
        <v>769</v>
      </c>
      <c r="B18" s="358" t="s">
        <v>770</v>
      </c>
      <c r="C18" s="358" t="s">
        <v>771</v>
      </c>
      <c r="D18" s="358" t="s">
        <v>772</v>
      </c>
      <c r="E18" s="359"/>
      <c r="F18" s="358"/>
      <c r="G18" s="353"/>
      <c r="H18" s="353"/>
      <c r="I18" s="353"/>
    </row>
    <row r="19" spans="1:9">
      <c r="A19" s="358" t="s">
        <v>773</v>
      </c>
      <c r="B19" s="358" t="s">
        <v>774</v>
      </c>
      <c r="C19" s="358" t="s">
        <v>775</v>
      </c>
      <c r="D19" s="358" t="s">
        <v>776</v>
      </c>
      <c r="E19" s="359"/>
      <c r="F19" s="358"/>
      <c r="G19" s="353"/>
      <c r="H19" s="353"/>
      <c r="I19" s="353"/>
    </row>
    <row r="20" spans="1:9">
      <c r="A20" s="358" t="s">
        <v>777</v>
      </c>
      <c r="B20" s="358" t="s">
        <v>778</v>
      </c>
      <c r="C20" s="358" t="s">
        <v>779</v>
      </c>
      <c r="D20" s="358" t="s">
        <v>780</v>
      </c>
      <c r="E20" s="359"/>
      <c r="F20" s="358"/>
    </row>
    <row r="21" spans="1:9">
      <c r="A21" s="359" t="str">
        <f>T(1)</f>
        <v/>
      </c>
      <c r="B21" s="359" t="str">
        <f>T(1)</f>
        <v/>
      </c>
      <c r="C21" s="359" t="str">
        <f>T(1)</f>
        <v/>
      </c>
      <c r="D21" s="359"/>
      <c r="E21" s="359"/>
      <c r="F21" s="359"/>
    </row>
    <row r="22" spans="1:9">
      <c r="A22" s="358" t="s">
        <v>781</v>
      </c>
      <c r="B22" s="358" t="s">
        <v>782</v>
      </c>
      <c r="C22" s="358" t="s">
        <v>783</v>
      </c>
      <c r="D22" s="359"/>
      <c r="E22" s="359"/>
      <c r="F22" s="359"/>
    </row>
    <row r="23" spans="1:9">
      <c r="A23" s="358" t="s">
        <v>784</v>
      </c>
      <c r="B23" s="358" t="s">
        <v>785</v>
      </c>
      <c r="C23" s="358" t="s">
        <v>786</v>
      </c>
      <c r="D23" s="359"/>
      <c r="E23" s="359"/>
      <c r="F23" s="359"/>
    </row>
    <row r="24" spans="1:9">
      <c r="A24" s="358" t="s">
        <v>787</v>
      </c>
      <c r="B24" s="358" t="s">
        <v>788</v>
      </c>
      <c r="C24" s="358" t="s">
        <v>789</v>
      </c>
      <c r="D24" s="359"/>
      <c r="E24" s="359"/>
      <c r="F24" s="359"/>
    </row>
    <row r="25" spans="1:9">
      <c r="A25" s="362" t="s">
        <v>790</v>
      </c>
      <c r="B25" s="363" t="s">
        <v>791</v>
      </c>
      <c r="C25" s="357" t="s">
        <v>792</v>
      </c>
      <c r="D25" s="357" t="s">
        <v>793</v>
      </c>
      <c r="E25" s="357" t="s">
        <v>794</v>
      </c>
      <c r="F25" s="357" t="s">
        <v>795</v>
      </c>
    </row>
    <row r="26" spans="1:9">
      <c r="A26" s="358" t="str">
        <f>TEXT(A1,"000000000000,00")</f>
        <v>000000000000,00</v>
      </c>
      <c r="B26" s="358" t="str">
        <f>"i "&amp;RIGHT(A26,2)&amp;"/100"</f>
        <v>i 00/100</v>
      </c>
      <c r="C26" s="358">
        <f>VALUE(MID($A$26,10,3))</f>
        <v>0</v>
      </c>
      <c r="D26" s="358">
        <f>VALUE(MID($A$26,7,3))</f>
        <v>0</v>
      </c>
      <c r="E26" s="358">
        <f>VALUE(MID($A$26,4,3))</f>
        <v>0</v>
      </c>
      <c r="F26" s="358">
        <f>VALUE(LEFT($A$26,3))</f>
        <v>0</v>
      </c>
    </row>
    <row r="27" spans="1:9">
      <c r="A27" s="359"/>
      <c r="B27" s="359"/>
      <c r="C27" s="359"/>
      <c r="D27" s="359" t="str">
        <f>INDEX($A$21:$C$24,4-2*(D26=1)-3*(D26=0)-AND(NOT(AND(MOD(D26,100)&gt;10,MOD(D26,100)&lt;20)),MOD(D26,10)&gt;1,MOD(D26,10)&lt;5),1)</f>
        <v/>
      </c>
      <c r="E27" s="359" t="str">
        <f>INDEX($A$21:$C$24,4-2*(E26=1)-3*(E26=0)-AND(NOT(AND(MOD(E26,100)&gt;10,MOD(E26,100)&lt;20)),MOD(E26,10)&gt;1,MOD(E26,10)&lt;5),2)</f>
        <v/>
      </c>
      <c r="F27" s="359" t="str">
        <f>INDEX($A$21:$C$24,4-2*(F26=1)-3*(F26=0)-AND(NOT(AND(MOD(F26,100)&gt;10,MOD(F26,100)&lt;20)),MOD(F26,10)&gt;1,MOD(F26,10)&lt;5),3)</f>
        <v/>
      </c>
    </row>
    <row r="28" spans="1:9">
      <c r="A28" s="359"/>
      <c r="B28" s="359"/>
      <c r="C28" s="359" t="str">
        <f>INDEX($A$11:$D$20,TRUNC(C26/100)+1,4)&amp;INDEX($A$11:$D$20,1+AND(MOD(C26,100)&gt;=10,MOD(C26,100)&lt;20)*MOD(C26,10),2)&amp;INDEX($A$11:$D$20,OR((MOD(C26,100)=10),MOD(C26,100)&gt;19)*TRUNC(MOD(C26,100)/10)+1,3)&amp;INDEX($A$11:$D$20,1+OR((MOD(C26,100)&lt;10),MOD(C26,100)&gt;19)*MOD(C26,10),1)</f>
        <v/>
      </c>
      <c r="D28" s="359" t="str">
        <f>INDEX($A$11:$D$20,TRUNC(D26/100)+1,4)&amp;INDEX($A$11:$D$20,1+AND(MOD(D26,100)&gt;=10,MOD(D26,100)&lt;20)*MOD(D26,10),2)&amp;INDEX($A$11:$D$20,OR((MOD(D26,100)=10),MOD(D26,100)&gt;19)*TRUNC(MOD(D26,100)/10)+1,3)&amp;INDEX($A$11:$D$20,1+OR((MOD(D26,100)&lt;10),MOD(D26,100)&gt;19)*MOD(D26,10),1)</f>
        <v/>
      </c>
      <c r="E28" s="359" t="str">
        <f>INDEX($A$11:$D$20,TRUNC(E26/100)+1,4)&amp;INDEX($A$11:$D$20,1+AND(MOD(E26,100)&gt;=10,MOD(E26,100)&lt;20)*MOD(E26,10),2)&amp;INDEX($A$11:$D$20,OR((MOD(E26,100)=10),MOD(E26,100)&gt;19)*TRUNC(MOD(E26,100)/10)+1,3)&amp;INDEX($A$11:$D$20,1+OR((MOD(E26,100)&lt;10),MOD(E26,100)&gt;19)*MOD(E26,10),1)</f>
        <v/>
      </c>
      <c r="F28" s="359" t="str">
        <f>INDEX($A$11:$D$20,TRUNC(F26/100)+1,4)&amp;INDEX($A$11:$D$20,1+AND(MOD(F26,100)&gt;=10,MOD(F26,100)&lt;20)*MOD(F26,10),2)&amp;INDEX($A$11:$D$20,OR((MOD(F26,100)=10),MOD(F26,100)&gt;19)*TRUNC(MOD(F26,100)/10)+1,3)&amp;INDEX($A$11:$D$20,1+OR((MOD(F26,100)&lt;10),MOD(F26,100)&gt;19)*MOD(F26,10),1)</f>
        <v/>
      </c>
    </row>
    <row r="29" spans="1:9">
      <c r="A29" s="364" t="b">
        <f>IF(ISTEXT($A$1),TRUE,OR(SIGN($A$1)=-1,LEN($A$26)&gt;15))</f>
        <v>0</v>
      </c>
      <c r="B29" s="364" t="s">
        <v>796</v>
      </c>
      <c r="C29" s="364"/>
      <c r="D29" s="364"/>
      <c r="E29" s="364"/>
      <c r="F29" s="364"/>
    </row>
  </sheetData>
  <sheetProtection password="BAD4" sheet="1" objects="1" scenarios="1"/>
  <mergeCells count="1">
    <mergeCell ref="E2:H9"/>
  </mergeCells>
  <hyperlinks>
    <hyperlink ref="A8" r:id="rId1"/>
  </hyperlinks>
  <pageMargins left="0.7" right="0.7" top="0.75" bottom="0.75" header="0.3" footer="0.3"/>
  <pageSetup paperSize="9" orientation="portrait" horizontalDpi="12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A1:M16"/>
  <sheetViews>
    <sheetView topLeftCell="B13" zoomScale="85" zoomScaleNormal="85" workbookViewId="0">
      <selection activeCell="D11" sqref="D11 D11"/>
    </sheetView>
  </sheetViews>
  <sheetFormatPr defaultRowHeight="12.75"/>
  <cols>
    <col min="1" max="1" width="96.28515625" style="281" customWidth="1"/>
    <col min="2" max="4" width="15.7109375" style="281" customWidth="1"/>
    <col min="5" max="5" width="18.5703125" style="281" customWidth="1"/>
    <col min="6" max="6" width="18.28515625" style="281" customWidth="1"/>
    <col min="7" max="7" width="14.85546875" style="281" customWidth="1"/>
    <col min="8" max="8" width="37.5703125" style="281" customWidth="1"/>
    <col min="9" max="9" width="9.140625" style="281" customWidth="1"/>
    <col min="10" max="10" width="15.28515625" style="281" customWidth="1"/>
    <col min="11" max="11" width="42.28515625" style="281" customWidth="1"/>
  </cols>
  <sheetData>
    <row r="1" spans="1:13" ht="149.25" customHeight="1">
      <c r="B1" s="2"/>
      <c r="C1" s="2"/>
      <c r="D1" s="2"/>
      <c r="E1" s="2"/>
      <c r="F1" s="2"/>
      <c r="G1" s="2"/>
      <c r="H1" s="2"/>
      <c r="L1" s="281"/>
      <c r="M1" s="281"/>
    </row>
    <row r="2" spans="1:13" ht="150.75" customHeight="1">
      <c r="B2" s="2"/>
      <c r="C2" s="2"/>
      <c r="D2" s="2"/>
      <c r="E2" s="2"/>
      <c r="F2" s="2"/>
      <c r="G2" s="2"/>
      <c r="H2" s="2"/>
      <c r="L2" s="281"/>
      <c r="M2" s="281"/>
    </row>
    <row r="3" spans="1:13" ht="150" customHeight="1">
      <c r="B3" s="2"/>
      <c r="C3" s="2"/>
      <c r="D3" s="2"/>
      <c r="E3" s="2"/>
      <c r="F3" s="2"/>
      <c r="G3" s="2"/>
      <c r="H3" s="2"/>
      <c r="L3" s="281"/>
      <c r="M3" s="281"/>
    </row>
    <row r="4" spans="1:13" ht="150" customHeight="1">
      <c r="A4"/>
      <c r="B4" s="2"/>
      <c r="C4" s="2"/>
      <c r="D4" s="2"/>
      <c r="E4" s="2"/>
      <c r="F4" s="2"/>
      <c r="G4" s="2"/>
      <c r="H4" s="2"/>
    </row>
    <row r="5" spans="1:13" ht="150" customHeight="1">
      <c r="B5" s="2"/>
      <c r="C5" s="2"/>
      <c r="D5" s="2"/>
      <c r="E5" s="2"/>
      <c r="F5" s="2"/>
      <c r="G5" s="2"/>
      <c r="H5" s="2"/>
    </row>
    <row r="6" spans="1:13" ht="128.25" customHeight="1">
      <c r="B6" s="2"/>
      <c r="C6" s="2"/>
      <c r="D6" s="2"/>
      <c r="E6" s="2"/>
      <c r="F6" s="2"/>
      <c r="G6" s="2"/>
      <c r="H6" s="2"/>
    </row>
    <row r="7" spans="1:13" ht="154.5" customHeight="1">
      <c r="B7" s="2"/>
      <c r="C7" s="2"/>
      <c r="D7" s="2"/>
      <c r="E7" s="2"/>
      <c r="F7" s="2"/>
      <c r="G7" s="2"/>
      <c r="H7" s="2"/>
    </row>
    <row r="9" spans="1:13" ht="161.25" customHeight="1"/>
    <row r="10" spans="1:13" ht="162" customHeight="1"/>
    <row r="11" spans="1:13" ht="186" customHeight="1"/>
    <row r="12" spans="1:13" ht="165" customHeight="1">
      <c r="B12"/>
    </row>
    <row r="13" spans="1:13" ht="63.95" customHeight="1">
      <c r="A13"/>
      <c r="B13"/>
      <c r="C13"/>
      <c r="D13"/>
      <c r="E13"/>
      <c r="F13"/>
      <c r="G13"/>
      <c r="H13"/>
      <c r="I13"/>
      <c r="J13"/>
      <c r="K13"/>
    </row>
    <row r="14" spans="1:13" ht="114.95" customHeight="1">
      <c r="A14"/>
      <c r="B14"/>
      <c r="C14"/>
      <c r="D14"/>
      <c r="E14"/>
      <c r="F14"/>
      <c r="G14"/>
      <c r="H14"/>
      <c r="K14"/>
    </row>
    <row r="15" spans="1:13" ht="128.44999999999999" customHeight="1">
      <c r="A15"/>
      <c r="B15"/>
      <c r="C15"/>
      <c r="D15"/>
      <c r="E15"/>
      <c r="F15"/>
      <c r="G15"/>
      <c r="H15"/>
      <c r="I15"/>
      <c r="J15"/>
      <c r="K15"/>
    </row>
    <row r="16" spans="1:13" ht="138" customHeight="1">
      <c r="A16"/>
      <c r="B16"/>
      <c r="C16"/>
      <c r="D16"/>
      <c r="E16"/>
      <c r="F16"/>
      <c r="G16"/>
      <c r="H16"/>
      <c r="I16"/>
      <c r="J16"/>
      <c r="K16"/>
    </row>
  </sheetData>
  <mergeCells count="7">
    <mergeCell ref="B7:H7"/>
    <mergeCell ref="B6:H6"/>
    <mergeCell ref="B1:H1"/>
    <mergeCell ref="B2:H2"/>
    <mergeCell ref="B3:H3"/>
    <mergeCell ref="B4:H4"/>
    <mergeCell ref="B5:H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22"/>
  <sheetViews>
    <sheetView zoomScale="115" zoomScaleNormal="115" workbookViewId="0">
      <selection sqref="A1 A1:A1048576"/>
    </sheetView>
  </sheetViews>
  <sheetFormatPr defaultRowHeight="12.75"/>
  <cols>
    <col min="1" max="1" width="98.7109375" style="281" customWidth="1"/>
  </cols>
  <sheetData>
    <row r="1" spans="1:1" ht="13.5" customHeight="1" thickBot="1">
      <c r="A1" s="366" t="s">
        <v>797</v>
      </c>
    </row>
    <row r="2" spans="1:1" ht="67.5" customHeight="1">
      <c r="A2" s="246" t="s">
        <v>798</v>
      </c>
    </row>
    <row r="3" spans="1:1" ht="13.5" customHeight="1" thickBot="1">
      <c r="A3" s="232" t="s">
        <v>799</v>
      </c>
    </row>
    <row r="4" spans="1:1" ht="78.75" customHeight="1">
      <c r="A4" s="233" t="s">
        <v>800</v>
      </c>
    </row>
    <row r="5" spans="1:1" ht="13.5" customHeight="1" thickBot="1">
      <c r="A5" s="232" t="s">
        <v>801</v>
      </c>
    </row>
    <row r="6" spans="1:1">
      <c r="A6" s="233"/>
    </row>
    <row r="7" spans="1:1">
      <c r="A7" s="233" t="s">
        <v>802</v>
      </c>
    </row>
    <row r="8" spans="1:1">
      <c r="A8" s="233" t="s">
        <v>803</v>
      </c>
    </row>
    <row r="9" spans="1:1">
      <c r="A9" s="233"/>
    </row>
    <row r="10" spans="1:1">
      <c r="A10" s="233" t="s">
        <v>804</v>
      </c>
    </row>
    <row r="11" spans="1:1">
      <c r="A11" s="233" t="s">
        <v>805</v>
      </c>
    </row>
    <row r="12" spans="1:1" ht="13.5" customHeight="1" thickBot="1">
      <c r="A12" s="247"/>
    </row>
    <row r="13" spans="1:1" ht="168" customHeight="1">
      <c r="A13" s="234" t="s">
        <v>806</v>
      </c>
    </row>
    <row r="14" spans="1:1">
      <c r="A14" s="233"/>
    </row>
    <row r="15" spans="1:1" ht="13.5" customHeight="1" thickBot="1">
      <c r="A15" s="247"/>
    </row>
    <row r="16" spans="1:1">
      <c r="A16" s="234"/>
    </row>
    <row r="17" spans="1:1">
      <c r="A17" s="233" t="s">
        <v>802</v>
      </c>
    </row>
    <row r="18" spans="1:1">
      <c r="A18" s="233" t="s">
        <v>803</v>
      </c>
    </row>
    <row r="19" spans="1:1" ht="12.75" customHeight="1">
      <c r="A19" s="233"/>
    </row>
    <row r="20" spans="1:1">
      <c r="A20" s="233" t="s">
        <v>804</v>
      </c>
    </row>
    <row r="21" spans="1:1">
      <c r="A21" s="233" t="s">
        <v>805</v>
      </c>
    </row>
    <row r="22" spans="1:1" ht="13.5" customHeight="1" thickBot="1">
      <c r="A22" s="247"/>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19"/>
  <sheetViews>
    <sheetView workbookViewId="0">
      <selection activeCell="A24" sqref="A24 A1:XFD1048576"/>
    </sheetView>
  </sheetViews>
  <sheetFormatPr defaultRowHeight="12.75"/>
  <cols>
    <col min="1" max="1" width="98.7109375" style="281" customWidth="1"/>
  </cols>
  <sheetData>
    <row r="1" spans="1:1" ht="12.95" customHeight="1">
      <c r="A1" s="366" t="s">
        <v>797</v>
      </c>
    </row>
    <row r="2" spans="1:1" ht="13.5" customHeight="1" thickBot="1">
      <c r="A2" s="366"/>
    </row>
    <row r="3" spans="1:1" ht="63" customHeight="1">
      <c r="A3" s="246" t="s">
        <v>807</v>
      </c>
    </row>
    <row r="4" spans="1:1" ht="12.95" customHeight="1" thickBot="1">
      <c r="A4" s="232" t="s">
        <v>808</v>
      </c>
    </row>
    <row r="5" spans="1:1" ht="60.75" customHeight="1">
      <c r="A5" s="233" t="s">
        <v>809</v>
      </c>
    </row>
    <row r="6" spans="1:1" ht="12.95" customHeight="1" thickBot="1">
      <c r="A6" s="232" t="s">
        <v>810</v>
      </c>
    </row>
    <row r="7" spans="1:1" ht="60.75" customHeight="1">
      <c r="A7" s="233" t="s">
        <v>811</v>
      </c>
    </row>
    <row r="8" spans="1:1" ht="12.95" customHeight="1" thickBot="1">
      <c r="A8" s="232" t="s">
        <v>812</v>
      </c>
    </row>
    <row r="9" spans="1:1" ht="42" customHeight="1">
      <c r="A9" s="233" t="s">
        <v>813</v>
      </c>
    </row>
    <row r="10" spans="1:1" ht="12.95" customHeight="1" thickBot="1">
      <c r="A10" s="232" t="s">
        <v>814</v>
      </c>
    </row>
    <row r="11" spans="1:1" ht="12.95" customHeight="1" thickBot="1">
      <c r="A11" s="247"/>
    </row>
    <row r="12" spans="1:1">
      <c r="A12" s="234"/>
    </row>
    <row r="13" spans="1:1">
      <c r="A13" s="233" t="s">
        <v>802</v>
      </c>
    </row>
    <row r="14" spans="1:1">
      <c r="A14" s="233" t="s">
        <v>803</v>
      </c>
    </row>
    <row r="15" spans="1:1">
      <c r="A15" s="233"/>
    </row>
    <row r="16" spans="1:1">
      <c r="A16" s="233" t="s">
        <v>804</v>
      </c>
    </row>
    <row r="17" spans="1:1">
      <c r="A17" s="233" t="s">
        <v>805</v>
      </c>
    </row>
    <row r="18" spans="1:1">
      <c r="A18" s="233"/>
    </row>
    <row r="19" spans="1:1" ht="12.95" customHeight="1" thickBot="1">
      <c r="A19" s="247"/>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209"/>
  <sheetViews>
    <sheetView topLeftCell="A13" workbookViewId="0">
      <selection activeCell="A24" sqref="A24 A24"/>
    </sheetView>
  </sheetViews>
  <sheetFormatPr defaultRowHeight="12.75"/>
  <cols>
    <col min="1" max="1" width="98.7109375" style="281" customWidth="1"/>
  </cols>
  <sheetData>
    <row r="1" spans="1:1" ht="12.95" customHeight="1">
      <c r="A1" s="366" t="s">
        <v>797</v>
      </c>
    </row>
    <row r="2" spans="1:1" ht="12.6" customHeight="1">
      <c r="A2" s="366"/>
    </row>
    <row r="3" spans="1:1" ht="15.95" customHeight="1">
      <c r="A3" s="368" t="s">
        <v>815</v>
      </c>
    </row>
    <row r="4" spans="1:1" ht="15.95" customHeight="1">
      <c r="A4" s="369"/>
    </row>
    <row r="5" spans="1:1" ht="23.1" customHeight="1">
      <c r="A5" s="369" t="s">
        <v>816</v>
      </c>
    </row>
    <row r="6" spans="1:1" ht="21.6" customHeight="1">
      <c r="A6" s="369" t="s">
        <v>817</v>
      </c>
    </row>
    <row r="7" spans="1:1" ht="23.45" customHeight="1">
      <c r="A7" s="367" t="s">
        <v>818</v>
      </c>
    </row>
    <row r="8" spans="1:1" ht="23.45" customHeight="1">
      <c r="A8" s="367" t="s">
        <v>819</v>
      </c>
    </row>
    <row r="9" spans="1:1" ht="53.45" customHeight="1">
      <c r="A9" s="367" t="s">
        <v>820</v>
      </c>
    </row>
    <row r="10" spans="1:1" ht="36.6" customHeight="1">
      <c r="A10" s="367" t="s">
        <v>821</v>
      </c>
    </row>
    <row r="11" spans="1:1" ht="84.95" customHeight="1">
      <c r="A11" s="367" t="s">
        <v>822</v>
      </c>
    </row>
    <row r="12" spans="1:1" ht="23.1" customHeight="1">
      <c r="A12" s="369" t="s">
        <v>823</v>
      </c>
    </row>
    <row r="13" spans="1:1" ht="15.95" customHeight="1">
      <c r="A13" s="369"/>
    </row>
    <row r="14" spans="1:1" ht="15.95" customHeight="1">
      <c r="A14" s="370"/>
    </row>
    <row r="15" spans="1:1" ht="15.95" customHeight="1">
      <c r="A15" s="370" t="s">
        <v>802</v>
      </c>
    </row>
    <row r="16" spans="1:1" ht="15.95" customHeight="1">
      <c r="A16" s="370" t="s">
        <v>803</v>
      </c>
    </row>
    <row r="17" spans="1:1" ht="15.95" customHeight="1">
      <c r="A17" s="370"/>
    </row>
    <row r="18" spans="1:1" ht="15.95" customHeight="1">
      <c r="A18" s="370" t="s">
        <v>804</v>
      </c>
    </row>
    <row r="19" spans="1:1" ht="15.95" customHeight="1">
      <c r="A19" s="370" t="s">
        <v>824</v>
      </c>
    </row>
    <row r="20" spans="1:1" ht="15.95" customHeight="1">
      <c r="A20" s="370"/>
    </row>
    <row r="21" spans="1:1" ht="15.95" customHeight="1">
      <c r="A21" s="371"/>
    </row>
    <row r="22" spans="1:1" ht="15.95" customHeight="1">
      <c r="A22" s="372" t="s">
        <v>825</v>
      </c>
    </row>
    <row r="23" spans="1:1" ht="15.95" customHeight="1">
      <c r="A23" s="367"/>
    </row>
    <row r="24" spans="1:1" ht="65.099999999999994" customHeight="1">
      <c r="A24" s="367" t="s">
        <v>826</v>
      </c>
    </row>
    <row r="25" spans="1:1" ht="33" customHeight="1">
      <c r="A25" s="367" t="s">
        <v>827</v>
      </c>
    </row>
    <row r="26" spans="1:1" ht="15.95" customHeight="1">
      <c r="A26" s="367" t="s">
        <v>828</v>
      </c>
    </row>
    <row r="27" spans="1:1" ht="15.95" customHeight="1">
      <c r="A27" s="373" t="s">
        <v>829</v>
      </c>
    </row>
    <row r="28" spans="1:1" ht="15.95" customHeight="1">
      <c r="A28" s="372"/>
    </row>
    <row r="29" spans="1:1" ht="46.5" customHeight="1">
      <c r="A29" s="367" t="s">
        <v>830</v>
      </c>
    </row>
    <row r="30" spans="1:1" ht="15.95" customHeight="1">
      <c r="A30" s="373" t="s">
        <v>831</v>
      </c>
    </row>
    <row r="31" spans="1:1" ht="15.95" customHeight="1">
      <c r="A31" s="367"/>
    </row>
    <row r="32" spans="1:1" ht="45.95" customHeight="1">
      <c r="A32" s="367" t="s">
        <v>832</v>
      </c>
    </row>
    <row r="33" spans="1:1" ht="15.95" customHeight="1">
      <c r="A33" s="373" t="s">
        <v>833</v>
      </c>
    </row>
    <row r="34" spans="1:1" ht="15.95" customHeight="1">
      <c r="A34" s="371"/>
    </row>
    <row r="35" spans="1:1" ht="15.95" customHeight="1">
      <c r="A35" s="1" t="s">
        <v>834</v>
      </c>
    </row>
    <row r="36" spans="1:1" ht="15.95" customHeight="1">
      <c r="A36" s="1"/>
    </row>
    <row r="37" spans="1:1" ht="15.95" customHeight="1">
      <c r="A37" s="370"/>
    </row>
    <row r="38" spans="1:1" ht="15.95" customHeight="1">
      <c r="A38" s="370"/>
    </row>
    <row r="39" spans="1:1" ht="15.95" customHeight="1">
      <c r="A39" s="370" t="s">
        <v>802</v>
      </c>
    </row>
    <row r="40" spans="1:1" ht="15.95" customHeight="1">
      <c r="A40" s="370" t="s">
        <v>803</v>
      </c>
    </row>
    <row r="41" spans="1:1" ht="15.95" customHeight="1">
      <c r="A41" s="370"/>
    </row>
    <row r="42" spans="1:1" ht="15.95" customHeight="1">
      <c r="A42" s="370" t="s">
        <v>804</v>
      </c>
    </row>
    <row r="43" spans="1:1" ht="15.95" customHeight="1">
      <c r="A43" s="370" t="s">
        <v>835</v>
      </c>
    </row>
    <row r="44" spans="1:1" ht="15.95" customHeight="1">
      <c r="A44" s="370"/>
    </row>
    <row r="45" spans="1:1" ht="15.95" customHeight="1">
      <c r="A45" s="370"/>
    </row>
    <row r="46" spans="1:1" ht="15.95" customHeight="1">
      <c r="A46"/>
    </row>
    <row r="47" spans="1:1" ht="15.95" customHeight="1">
      <c r="A47"/>
    </row>
    <row r="48" spans="1:1" ht="15.95" customHeight="1">
      <c r="A48"/>
    </row>
    <row r="49" spans="1:1" ht="15.95" customHeight="1">
      <c r="A49"/>
    </row>
    <row r="50" spans="1:1" ht="15.95" customHeight="1">
      <c r="A50"/>
    </row>
    <row r="51" spans="1:1" ht="15.95" customHeight="1">
      <c r="A51"/>
    </row>
    <row r="52" spans="1:1" ht="15.95" customHeight="1">
      <c r="A52"/>
    </row>
    <row r="53" spans="1:1" ht="15.95" customHeight="1">
      <c r="A53"/>
    </row>
    <row r="54" spans="1:1" ht="15.95" customHeight="1">
      <c r="A54"/>
    </row>
    <row r="55" spans="1:1" ht="15.95" customHeight="1">
      <c r="A55"/>
    </row>
    <row r="56" spans="1:1" ht="15.95" customHeight="1">
      <c r="A56"/>
    </row>
    <row r="57" spans="1:1" ht="15.95" customHeight="1">
      <c r="A57"/>
    </row>
    <row r="58" spans="1:1" ht="15.95" customHeight="1">
      <c r="A58"/>
    </row>
    <row r="59" spans="1:1" ht="15.95" customHeight="1">
      <c r="A59"/>
    </row>
    <row r="60" spans="1:1" ht="15.95" customHeight="1">
      <c r="A60"/>
    </row>
    <row r="61" spans="1:1" ht="15.95" customHeight="1">
      <c r="A61"/>
    </row>
    <row r="62" spans="1:1" ht="15.95" customHeight="1">
      <c r="A62"/>
    </row>
    <row r="63" spans="1:1" ht="15.95" customHeight="1">
      <c r="A63"/>
    </row>
    <row r="64" spans="1:1" ht="15.95" customHeight="1">
      <c r="A64"/>
    </row>
    <row r="65" spans="1:1" ht="15.95" customHeight="1">
      <c r="A65"/>
    </row>
    <row r="66" spans="1:1" ht="15.95" customHeight="1">
      <c r="A66"/>
    </row>
    <row r="67" spans="1:1" ht="15.95" customHeight="1">
      <c r="A67"/>
    </row>
    <row r="68" spans="1:1" ht="15.95" customHeight="1">
      <c r="A68"/>
    </row>
    <row r="69" spans="1:1" ht="15.95" customHeight="1">
      <c r="A69"/>
    </row>
    <row r="70" spans="1:1" ht="15.95" customHeight="1">
      <c r="A70"/>
    </row>
    <row r="71" spans="1:1" ht="15.95" customHeight="1">
      <c r="A71"/>
    </row>
    <row r="72" spans="1:1" ht="15.95" customHeight="1">
      <c r="A72"/>
    </row>
    <row r="73" spans="1:1" ht="15.95" customHeight="1">
      <c r="A73"/>
    </row>
    <row r="74" spans="1:1" ht="15.95" customHeight="1">
      <c r="A74"/>
    </row>
    <row r="75" spans="1:1" ht="15.95" customHeight="1">
      <c r="A75"/>
    </row>
    <row r="76" spans="1:1" ht="15.95" customHeight="1">
      <c r="A76"/>
    </row>
    <row r="77" spans="1:1" ht="15.95" customHeight="1">
      <c r="A77"/>
    </row>
    <row r="78" spans="1:1" ht="15.95" customHeight="1">
      <c r="A78"/>
    </row>
    <row r="79" spans="1:1" ht="15.95" customHeight="1">
      <c r="A79"/>
    </row>
    <row r="80" spans="1:1" ht="15.95" customHeight="1">
      <c r="A80"/>
    </row>
    <row r="81" spans="1:1" ht="15.95" customHeight="1">
      <c r="A81"/>
    </row>
    <row r="82" spans="1:1" ht="15.95" customHeight="1">
      <c r="A82"/>
    </row>
    <row r="83" spans="1:1" ht="15.95" customHeight="1">
      <c r="A83"/>
    </row>
    <row r="84" spans="1:1" ht="15.95" customHeight="1">
      <c r="A84"/>
    </row>
    <row r="85" spans="1:1" ht="15.95" customHeight="1">
      <c r="A85"/>
    </row>
    <row r="86" spans="1:1" ht="15.95" customHeight="1">
      <c r="A86"/>
    </row>
    <row r="87" spans="1:1" ht="15.95" customHeight="1">
      <c r="A87"/>
    </row>
    <row r="88" spans="1:1" ht="15.95" customHeight="1">
      <c r="A88"/>
    </row>
    <row r="89" spans="1:1" ht="15.95" customHeight="1">
      <c r="A89"/>
    </row>
    <row r="90" spans="1:1" ht="15.95" customHeight="1">
      <c r="A90"/>
    </row>
    <row r="91" spans="1:1" ht="15.95" customHeight="1">
      <c r="A91"/>
    </row>
    <row r="92" spans="1:1" ht="15.95" customHeight="1">
      <c r="A92"/>
    </row>
    <row r="93" spans="1:1" ht="15.95" customHeight="1">
      <c r="A93"/>
    </row>
    <row r="94" spans="1:1" ht="15.95" customHeight="1">
      <c r="A94"/>
    </row>
    <row r="95" spans="1:1" ht="15.95" customHeight="1">
      <c r="A95"/>
    </row>
    <row r="96" spans="1:1" ht="15.95" customHeight="1">
      <c r="A96"/>
    </row>
    <row r="97" spans="1:1" ht="15.95" customHeight="1">
      <c r="A97"/>
    </row>
    <row r="98" spans="1:1" ht="15.95" customHeight="1">
      <c r="A98"/>
    </row>
    <row r="99" spans="1:1" ht="15.95" customHeight="1">
      <c r="A99"/>
    </row>
    <row r="100" spans="1:1" ht="15.95" customHeight="1">
      <c r="A100"/>
    </row>
    <row r="101" spans="1:1" ht="15.95" customHeight="1">
      <c r="A101"/>
    </row>
    <row r="102" spans="1:1" ht="15.95" customHeight="1">
      <c r="A102"/>
    </row>
    <row r="103" spans="1:1" ht="15.95" customHeight="1">
      <c r="A103"/>
    </row>
    <row r="104" spans="1:1" ht="15.95" customHeight="1">
      <c r="A104"/>
    </row>
    <row r="105" spans="1:1" ht="15.95" customHeight="1">
      <c r="A105"/>
    </row>
    <row r="106" spans="1:1" ht="15.95" customHeight="1">
      <c r="A106"/>
    </row>
    <row r="107" spans="1:1" ht="15.95" customHeight="1">
      <c r="A107"/>
    </row>
    <row r="108" spans="1:1" ht="15.95" customHeight="1">
      <c r="A108"/>
    </row>
    <row r="109" spans="1:1" ht="15.95" customHeight="1">
      <c r="A109"/>
    </row>
    <row r="110" spans="1:1" ht="15.95" customHeight="1">
      <c r="A110"/>
    </row>
    <row r="111" spans="1:1" ht="15.95" customHeight="1">
      <c r="A111"/>
    </row>
    <row r="112" spans="1:1" ht="15.95" customHeight="1">
      <c r="A112"/>
    </row>
    <row r="113" spans="1:1" ht="15.95" customHeight="1">
      <c r="A113"/>
    </row>
    <row r="114" spans="1:1" ht="15.95" customHeight="1">
      <c r="A114"/>
    </row>
    <row r="115" spans="1:1" ht="15.95" customHeight="1">
      <c r="A115"/>
    </row>
    <row r="116" spans="1:1" ht="15.95" customHeight="1">
      <c r="A116"/>
    </row>
    <row r="117" spans="1:1" ht="15.95" customHeight="1">
      <c r="A117"/>
    </row>
    <row r="118" spans="1:1" ht="15.95" customHeight="1">
      <c r="A118"/>
    </row>
    <row r="119" spans="1:1" ht="15.95" customHeight="1">
      <c r="A119"/>
    </row>
    <row r="120" spans="1:1" ht="15.95" customHeight="1">
      <c r="A120"/>
    </row>
    <row r="121" spans="1:1" ht="15.95" customHeight="1">
      <c r="A121"/>
    </row>
    <row r="122" spans="1:1" ht="15.95" customHeight="1">
      <c r="A122"/>
    </row>
    <row r="123" spans="1:1" ht="15.95" customHeight="1">
      <c r="A123"/>
    </row>
    <row r="124" spans="1:1" ht="15.95" customHeight="1">
      <c r="A124"/>
    </row>
    <row r="125" spans="1:1" ht="15.95" customHeight="1">
      <c r="A125"/>
    </row>
    <row r="126" spans="1:1" ht="15.95" customHeight="1">
      <c r="A126"/>
    </row>
    <row r="127" spans="1:1" ht="15.95" customHeight="1">
      <c r="A127"/>
    </row>
    <row r="128" spans="1:1" ht="15.95" customHeight="1">
      <c r="A128"/>
    </row>
    <row r="129" spans="1:1" ht="15.95" customHeight="1">
      <c r="A129"/>
    </row>
    <row r="130" spans="1:1" ht="15.95" customHeight="1">
      <c r="A130"/>
    </row>
    <row r="131" spans="1:1" ht="15.95" customHeight="1">
      <c r="A131"/>
    </row>
    <row r="132" spans="1:1" ht="15.95" customHeight="1">
      <c r="A132"/>
    </row>
    <row r="133" spans="1:1" ht="15.95" customHeight="1">
      <c r="A133"/>
    </row>
    <row r="134" spans="1:1" ht="15.95" customHeight="1">
      <c r="A134"/>
    </row>
    <row r="135" spans="1:1" ht="15.95" customHeight="1">
      <c r="A135"/>
    </row>
    <row r="136" spans="1:1" ht="15.95" customHeight="1">
      <c r="A136"/>
    </row>
    <row r="137" spans="1:1" ht="15.95" customHeight="1">
      <c r="A137"/>
    </row>
    <row r="138" spans="1:1" ht="15.95" customHeight="1">
      <c r="A138"/>
    </row>
    <row r="139" spans="1:1" ht="15.95" customHeight="1">
      <c r="A139"/>
    </row>
    <row r="140" spans="1:1" ht="15.95" customHeight="1">
      <c r="A140"/>
    </row>
    <row r="141" spans="1:1" ht="15.95" customHeight="1">
      <c r="A141"/>
    </row>
    <row r="142" spans="1:1" ht="15.95" customHeight="1">
      <c r="A142"/>
    </row>
    <row r="143" spans="1:1" ht="15.95" customHeight="1">
      <c r="A143"/>
    </row>
    <row r="144" spans="1:1" ht="15.95" customHeight="1">
      <c r="A144"/>
    </row>
    <row r="145" spans="1:1" ht="15.95" customHeight="1">
      <c r="A145"/>
    </row>
    <row r="146" spans="1:1" ht="15.95" customHeight="1">
      <c r="A146"/>
    </row>
    <row r="147" spans="1:1" ht="15.95" customHeight="1">
      <c r="A147"/>
    </row>
    <row r="148" spans="1:1" ht="15.95" customHeight="1">
      <c r="A148"/>
    </row>
    <row r="149" spans="1:1" ht="15.95" customHeight="1">
      <c r="A149"/>
    </row>
    <row r="150" spans="1:1" ht="15.95" customHeight="1">
      <c r="A150"/>
    </row>
    <row r="151" spans="1:1" ht="15.95" customHeight="1">
      <c r="A151"/>
    </row>
    <row r="152" spans="1:1" ht="15.95" customHeight="1">
      <c r="A152"/>
    </row>
    <row r="153" spans="1:1" ht="15.95" customHeight="1">
      <c r="A153"/>
    </row>
    <row r="154" spans="1:1" ht="15.95" customHeight="1">
      <c r="A154"/>
    </row>
    <row r="155" spans="1:1" ht="15.95" customHeight="1">
      <c r="A155"/>
    </row>
    <row r="156" spans="1:1" ht="15.95" customHeight="1">
      <c r="A156"/>
    </row>
    <row r="157" spans="1:1" ht="15.95" customHeight="1">
      <c r="A157"/>
    </row>
    <row r="158" spans="1:1" ht="15.95" customHeight="1">
      <c r="A158"/>
    </row>
    <row r="159" spans="1:1" ht="15.95" customHeight="1">
      <c r="A159"/>
    </row>
    <row r="160" spans="1:1" ht="15.95" customHeight="1">
      <c r="A160"/>
    </row>
    <row r="161" spans="1:1" ht="15.95" customHeight="1">
      <c r="A161"/>
    </row>
    <row r="162" spans="1:1" ht="15.95" customHeight="1">
      <c r="A162"/>
    </row>
    <row r="163" spans="1:1" ht="15.95" customHeight="1">
      <c r="A163"/>
    </row>
    <row r="164" spans="1:1" ht="15.95" customHeight="1">
      <c r="A164"/>
    </row>
    <row r="165" spans="1:1" ht="15.95" customHeight="1">
      <c r="A165"/>
    </row>
    <row r="166" spans="1:1" ht="15.95" customHeight="1">
      <c r="A166"/>
    </row>
    <row r="167" spans="1:1" ht="15.95" customHeight="1">
      <c r="A167"/>
    </row>
    <row r="168" spans="1:1" ht="15.95" customHeight="1">
      <c r="A168"/>
    </row>
    <row r="169" spans="1:1" ht="15.95" customHeight="1">
      <c r="A169"/>
    </row>
    <row r="170" spans="1:1" ht="15.95" customHeight="1">
      <c r="A170"/>
    </row>
    <row r="171" spans="1:1" ht="15.95" customHeight="1">
      <c r="A171"/>
    </row>
    <row r="172" spans="1:1" ht="15.95" customHeight="1">
      <c r="A172"/>
    </row>
    <row r="173" spans="1:1" ht="15.95" customHeight="1">
      <c r="A173"/>
    </row>
    <row r="174" spans="1:1" ht="15.95" customHeight="1">
      <c r="A174"/>
    </row>
    <row r="175" spans="1:1" ht="15.95" customHeight="1">
      <c r="A175"/>
    </row>
    <row r="176" spans="1:1" ht="15.95" customHeight="1">
      <c r="A176"/>
    </row>
    <row r="177" spans="1:1" ht="15.95" customHeight="1">
      <c r="A177"/>
    </row>
    <row r="178" spans="1:1" ht="15.95" customHeight="1">
      <c r="A178"/>
    </row>
    <row r="179" spans="1:1" ht="15.95" customHeight="1">
      <c r="A179"/>
    </row>
    <row r="180" spans="1:1" ht="15.95" customHeight="1">
      <c r="A180"/>
    </row>
    <row r="181" spans="1:1" ht="15.95" customHeight="1">
      <c r="A181"/>
    </row>
    <row r="182" spans="1:1" ht="15.95" customHeight="1">
      <c r="A182"/>
    </row>
    <row r="183" spans="1:1" ht="15.95" customHeight="1">
      <c r="A183"/>
    </row>
    <row r="184" spans="1:1" ht="15.95" customHeight="1">
      <c r="A184"/>
    </row>
    <row r="185" spans="1:1" ht="15.95" customHeight="1">
      <c r="A185"/>
    </row>
    <row r="186" spans="1:1" ht="15.95" customHeight="1">
      <c r="A186"/>
    </row>
    <row r="187" spans="1:1" ht="15.95" customHeight="1">
      <c r="A187"/>
    </row>
    <row r="188" spans="1:1" ht="15.95" customHeight="1">
      <c r="A188"/>
    </row>
    <row r="189" spans="1:1" ht="15.95" customHeight="1">
      <c r="A189"/>
    </row>
    <row r="190" spans="1:1" ht="15.95" customHeight="1">
      <c r="A190"/>
    </row>
    <row r="191" spans="1:1" ht="15.95" customHeight="1">
      <c r="A191"/>
    </row>
    <row r="192" spans="1:1" ht="15.95" customHeight="1">
      <c r="A192"/>
    </row>
    <row r="193" spans="1:1" ht="15.95" customHeight="1">
      <c r="A193"/>
    </row>
    <row r="194" spans="1:1" ht="15.95" customHeight="1">
      <c r="A194"/>
    </row>
    <row r="195" spans="1:1" ht="15.95" customHeight="1">
      <c r="A195"/>
    </row>
    <row r="196" spans="1:1" ht="15.95" customHeight="1">
      <c r="A196"/>
    </row>
    <row r="197" spans="1:1" ht="15.95" customHeight="1">
      <c r="A197"/>
    </row>
    <row r="198" spans="1:1" ht="15.95" customHeight="1">
      <c r="A198"/>
    </row>
    <row r="199" spans="1:1" ht="15.95" customHeight="1">
      <c r="A199"/>
    </row>
    <row r="200" spans="1:1" ht="15.95" customHeight="1">
      <c r="A200"/>
    </row>
    <row r="201" spans="1:1" ht="15.95" customHeight="1">
      <c r="A201"/>
    </row>
    <row r="202" spans="1:1" ht="15.95" customHeight="1">
      <c r="A202"/>
    </row>
    <row r="203" spans="1:1" ht="15.95" customHeight="1">
      <c r="A203"/>
    </row>
    <row r="204" spans="1:1" ht="15.95" customHeight="1">
      <c r="A204"/>
    </row>
    <row r="205" spans="1:1" ht="15.95" customHeight="1">
      <c r="A205"/>
    </row>
    <row r="206" spans="1:1" ht="15.95" customHeight="1">
      <c r="A206"/>
    </row>
    <row r="207" spans="1:1" ht="15.95" customHeight="1">
      <c r="A207"/>
    </row>
    <row r="208" spans="1:1" ht="15.95" customHeight="1">
      <c r="A208"/>
    </row>
    <row r="209" spans="1:1" ht="15.95" customHeight="1">
      <c r="A209"/>
    </row>
  </sheetData>
  <mergeCells count="1">
    <mergeCell ref="A35:A36"/>
  </mergeCells>
  <pageMargins left="0.7" right="0.7" top="0.75" bottom="0.75" header="0.3" footer="0.3"/>
  <pageSetup paperSize="9" orientation="portrait" r:id="rId1"/>
  <rowBreaks count="1" manualBreakCount="1">
    <brk id="20" max="16383" man="1"/>
    <brk id="20" max="104857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22"/>
  <sheetViews>
    <sheetView zoomScale="115" zoomScaleNormal="115" workbookViewId="0"/>
  </sheetViews>
  <sheetFormatPr defaultRowHeight="12.75"/>
  <cols>
    <col min="1" max="1" width="98.7109375" style="281" customWidth="1"/>
  </cols>
  <sheetData>
    <row r="1" spans="1:1" ht="13.5" customHeight="1" thickBot="1">
      <c r="A1" s="366" t="s">
        <v>797</v>
      </c>
    </row>
    <row r="2" spans="1:1" ht="67.5" customHeight="1">
      <c r="A2" s="246" t="s">
        <v>798</v>
      </c>
    </row>
    <row r="3" spans="1:1" ht="13.5" customHeight="1" thickBot="1">
      <c r="A3" s="232" t="s">
        <v>836</v>
      </c>
    </row>
    <row r="4" spans="1:1" ht="78.75" customHeight="1">
      <c r="A4" s="233" t="s">
        <v>800</v>
      </c>
    </row>
    <row r="5" spans="1:1" ht="13.5" customHeight="1" thickBot="1">
      <c r="A5" s="232" t="s">
        <v>837</v>
      </c>
    </row>
    <row r="6" spans="1:1">
      <c r="A6" s="233"/>
    </row>
    <row r="7" spans="1:1">
      <c r="A7" s="233" t="s">
        <v>802</v>
      </c>
    </row>
    <row r="8" spans="1:1">
      <c r="A8" s="233" t="s">
        <v>803</v>
      </c>
    </row>
    <row r="9" spans="1:1">
      <c r="A9" s="233"/>
    </row>
    <row r="10" spans="1:1">
      <c r="A10" s="233" t="s">
        <v>804</v>
      </c>
    </row>
    <row r="11" spans="1:1">
      <c r="A11" s="233" t="s">
        <v>805</v>
      </c>
    </row>
    <row r="12" spans="1:1" ht="13.5" customHeight="1" thickBot="1">
      <c r="A12" s="247"/>
    </row>
    <row r="13" spans="1:1" ht="168" customHeight="1">
      <c r="A13" s="234" t="s">
        <v>838</v>
      </c>
    </row>
    <row r="14" spans="1:1">
      <c r="A14" s="233"/>
    </row>
    <row r="15" spans="1:1" ht="13.5" customHeight="1" thickBot="1">
      <c r="A15" s="247"/>
    </row>
    <row r="16" spans="1:1">
      <c r="A16" s="234"/>
    </row>
    <row r="17" spans="1:1">
      <c r="A17" s="233" t="s">
        <v>802</v>
      </c>
    </row>
    <row r="18" spans="1:1">
      <c r="A18" s="233" t="s">
        <v>803</v>
      </c>
    </row>
    <row r="19" spans="1:1" ht="12.75" customHeight="1">
      <c r="A19" s="233"/>
    </row>
    <row r="20" spans="1:1">
      <c r="A20" s="233" t="s">
        <v>804</v>
      </c>
    </row>
    <row r="21" spans="1:1">
      <c r="A21" s="233" t="s">
        <v>805</v>
      </c>
    </row>
    <row r="22" spans="1:1" ht="13.5" customHeight="1" thickBot="1">
      <c r="A22" s="24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442"/>
  <sheetViews>
    <sheetView topLeftCell="C1" zoomScale="110" zoomScaleNormal="110" workbookViewId="0">
      <selection activeCell="O2" sqref="O2 O2"/>
    </sheetView>
  </sheetViews>
  <sheetFormatPr defaultRowHeight="12.75"/>
  <cols>
    <col min="1" max="1" width="44.7109375" style="281" customWidth="1"/>
    <col min="2" max="2" width="59.7109375" style="281" customWidth="1"/>
    <col min="3" max="13" width="9.140625" style="281" customWidth="1"/>
    <col min="14" max="14" width="20.28515625" style="281" customWidth="1"/>
    <col min="15" max="15" width="36.140625" style="281" customWidth="1"/>
  </cols>
  <sheetData>
    <row r="1" spans="1:15" ht="12.75" customHeight="1">
      <c r="A1" s="281" t="s">
        <v>183</v>
      </c>
      <c r="B1" s="281">
        <v>43</v>
      </c>
      <c r="C1"/>
      <c r="D1" s="7" t="s">
        <v>184</v>
      </c>
      <c r="E1" s="7"/>
      <c r="F1" s="7"/>
      <c r="G1" s="7"/>
      <c r="H1" s="7"/>
      <c r="I1"/>
      <c r="J1"/>
      <c r="K1"/>
      <c r="L1"/>
      <c r="M1"/>
      <c r="N1" s="281" t="s">
        <v>185</v>
      </c>
      <c r="O1" s="281" t="s">
        <v>186</v>
      </c>
    </row>
    <row r="2" spans="1:15">
      <c r="A2" s="281" t="s">
        <v>187</v>
      </c>
      <c r="B2" s="281" t="s">
        <v>188</v>
      </c>
      <c r="D2" s="7"/>
      <c r="E2" s="7"/>
      <c r="F2" s="7"/>
      <c r="G2" s="7"/>
      <c r="H2" s="7"/>
    </row>
    <row r="3" spans="1:15">
      <c r="A3" s="281" t="s">
        <v>189</v>
      </c>
      <c r="B3" s="336">
        <f>Wniosek!B6</f>
        <v>0</v>
      </c>
      <c r="D3" s="7"/>
      <c r="E3" s="7"/>
      <c r="F3" s="7"/>
      <c r="G3" s="7"/>
      <c r="H3" s="7"/>
    </row>
    <row r="4" spans="1:15">
      <c r="A4" s="281" t="s">
        <v>190</v>
      </c>
      <c r="B4" s="281">
        <f>Wniosek!B7</f>
        <v>0</v>
      </c>
      <c r="D4" s="7"/>
      <c r="E4" s="7"/>
      <c r="F4" s="7"/>
      <c r="G4" s="7"/>
      <c r="H4" s="7"/>
    </row>
    <row r="5" spans="1:15">
      <c r="A5" s="281" t="s">
        <v>191</v>
      </c>
      <c r="B5" s="281">
        <f>Wniosek!G7</f>
        <v>0</v>
      </c>
      <c r="D5" s="7"/>
      <c r="E5" s="7"/>
      <c r="F5" s="7"/>
      <c r="G5" s="7"/>
      <c r="H5" s="7"/>
    </row>
    <row r="6" spans="1:15">
      <c r="A6" s="281" t="s">
        <v>192</v>
      </c>
      <c r="B6" s="281">
        <f>Wniosek!B8</f>
        <v>0</v>
      </c>
    </row>
    <row r="7" spans="1:15">
      <c r="A7" s="281" t="s">
        <v>193</v>
      </c>
      <c r="B7" s="281">
        <f>Wniosek!B9</f>
        <v>0</v>
      </c>
    </row>
    <row r="8" spans="1:15">
      <c r="A8" s="281" t="s">
        <v>194</v>
      </c>
      <c r="B8" s="281">
        <v>1</v>
      </c>
    </row>
    <row r="9" spans="1:15">
      <c r="A9" s="337" t="s">
        <v>195</v>
      </c>
    </row>
    <row r="10" spans="1:15">
      <c r="A10" s="281" t="s">
        <v>196</v>
      </c>
      <c r="B10" s="281">
        <f>Wniosek!B12</f>
        <v>0</v>
      </c>
    </row>
    <row r="11" spans="1:15">
      <c r="A11" s="281" t="s">
        <v>197</v>
      </c>
      <c r="B11" s="281">
        <f>Wniosek!B13</f>
        <v>0</v>
      </c>
    </row>
    <row r="12" spans="1:15">
      <c r="A12" s="281" t="s">
        <v>198</v>
      </c>
      <c r="B12" s="281">
        <f>Wniosek!B14</f>
        <v>0</v>
      </c>
    </row>
    <row r="13" spans="1:15">
      <c r="A13" s="281" t="s">
        <v>199</v>
      </c>
      <c r="B13" s="281">
        <f>Wniosek!F14</f>
        <v>0</v>
      </c>
    </row>
    <row r="14" spans="1:15">
      <c r="A14" s="281" t="s">
        <v>200</v>
      </c>
      <c r="B14" s="281">
        <f>Wniosek!B15</f>
        <v>0</v>
      </c>
    </row>
    <row r="15" spans="1:15">
      <c r="A15" s="281" t="s">
        <v>201</v>
      </c>
      <c r="B15" s="281">
        <f>Wniosek!F15</f>
        <v>0</v>
      </c>
    </row>
    <row r="16" spans="1:15">
      <c r="A16" s="281" t="s">
        <v>202</v>
      </c>
      <c r="B16" s="281">
        <f>Wniosek!B16</f>
        <v>0</v>
      </c>
    </row>
    <row r="17" spans="1:2">
      <c r="A17" s="281" t="s">
        <v>203</v>
      </c>
      <c r="B17" s="281">
        <f>Wniosek!F16</f>
        <v>0</v>
      </c>
    </row>
    <row r="18" spans="1:2">
      <c r="A18" s="281" t="s">
        <v>204</v>
      </c>
      <c r="B18" s="281">
        <f>Wniosek!D17</f>
        <v>0</v>
      </c>
    </row>
    <row r="19" spans="1:2">
      <c r="A19" s="281" t="s">
        <v>205</v>
      </c>
      <c r="B19" s="281">
        <f>Wniosek!B18</f>
        <v>0</v>
      </c>
    </row>
    <row r="20" spans="1:2">
      <c r="A20" s="281" t="s">
        <v>206</v>
      </c>
      <c r="B20" s="281">
        <f>Wniosek!F18</f>
        <v>0</v>
      </c>
    </row>
    <row r="21" spans="1:2">
      <c r="A21" s="281" t="s">
        <v>207</v>
      </c>
      <c r="B21" s="281">
        <v>3</v>
      </c>
    </row>
    <row r="22" spans="1:2">
      <c r="A22" s="281" t="s">
        <v>208</v>
      </c>
      <c r="B22" s="281">
        <f>Wniosek!H20</f>
        <v>0</v>
      </c>
    </row>
    <row r="23" spans="1:2">
      <c r="A23" s="281" t="s">
        <v>209</v>
      </c>
      <c r="B23" s="281">
        <f>Wniosek!B21</f>
        <v>0</v>
      </c>
    </row>
    <row r="24" spans="1:2">
      <c r="A24" s="281" t="s">
        <v>210</v>
      </c>
      <c r="B24" s="281">
        <f>Wniosek!F21</f>
        <v>0</v>
      </c>
    </row>
    <row r="25" spans="1:2">
      <c r="A25" s="281" t="s">
        <v>211</v>
      </c>
      <c r="B25" s="281">
        <f>Wniosek!B22</f>
        <v>0</v>
      </c>
    </row>
    <row r="26" spans="1:2">
      <c r="A26" s="281" t="s">
        <v>212</v>
      </c>
      <c r="B26" s="281">
        <f>Wniosek!F22</f>
        <v>0</v>
      </c>
    </row>
    <row r="27" spans="1:2">
      <c r="A27" s="281" t="s">
        <v>213</v>
      </c>
      <c r="B27" s="281">
        <f>Wniosek!B23</f>
        <v>0</v>
      </c>
    </row>
    <row r="28" spans="1:2">
      <c r="A28" s="281" t="s">
        <v>214</v>
      </c>
      <c r="B28" s="281">
        <f>Wniosek!F23</f>
        <v>0</v>
      </c>
    </row>
    <row r="29" spans="1:2">
      <c r="A29" s="281" t="s">
        <v>215</v>
      </c>
      <c r="B29" s="281">
        <f>Wniosek!B24</f>
        <v>0</v>
      </c>
    </row>
    <row r="30" spans="1:2">
      <c r="A30" s="281" t="s">
        <v>216</v>
      </c>
      <c r="B30" s="281">
        <f>Wniosek!B25</f>
        <v>0</v>
      </c>
    </row>
    <row r="31" spans="1:2">
      <c r="A31" s="281" t="s">
        <v>217</v>
      </c>
      <c r="B31" s="281">
        <f>Wniosek!H17</f>
        <v>0</v>
      </c>
    </row>
    <row r="32" spans="1:2">
      <c r="A32" s="337" t="s">
        <v>218</v>
      </c>
      <c r="B32" s="281">
        <f>Wniosek!D17</f>
        <v>0</v>
      </c>
    </row>
    <row r="33" spans="1:15">
      <c r="A33" s="281" t="s">
        <v>219</v>
      </c>
      <c r="B33" s="281" t="str">
        <f>Wniosek!A28</f>
        <v>Wnioskodawca:</v>
      </c>
    </row>
    <row r="34" spans="1:15">
      <c r="A34" s="281" t="s">
        <v>220</v>
      </c>
      <c r="B34" s="281">
        <f>Wniosek!D28</f>
        <v>0</v>
      </c>
    </row>
    <row r="35" spans="1:15">
      <c r="A35" s="281" t="s">
        <v>221</v>
      </c>
      <c r="B35" s="281">
        <f>Wniosek!G28</f>
        <v>0</v>
      </c>
    </row>
    <row r="36" spans="1:15">
      <c r="A36" s="281" t="s">
        <v>222</v>
      </c>
      <c r="B36" s="281" t="str">
        <f>Wniosek!A29</f>
        <v>Współmałżonek:</v>
      </c>
    </row>
    <row r="37" spans="1:15">
      <c r="A37" s="281" t="s">
        <v>223</v>
      </c>
      <c r="B37" s="281">
        <f>Wniosek!D29</f>
        <v>0</v>
      </c>
    </row>
    <row r="38" spans="1:15">
      <c r="A38" s="281" t="s">
        <v>224</v>
      </c>
      <c r="B38" s="281">
        <f>Wniosek!G29</f>
        <v>0</v>
      </c>
    </row>
    <row r="39" spans="1:15">
      <c r="A39" s="281" t="s">
        <v>225</v>
      </c>
      <c r="C39" s="281">
        <v>61</v>
      </c>
    </row>
    <row r="40" spans="1:15" ht="12.95" customHeight="1">
      <c r="A40" s="338" t="s">
        <v>226</v>
      </c>
      <c r="B40"/>
      <c r="C40"/>
      <c r="D40"/>
      <c r="E40"/>
      <c r="F40"/>
      <c r="G40"/>
      <c r="H40"/>
      <c r="I40"/>
      <c r="J40"/>
      <c r="K40"/>
      <c r="L40"/>
      <c r="M40"/>
      <c r="N40"/>
      <c r="O40"/>
    </row>
    <row r="41" spans="1:15">
      <c r="A41" s="281" t="s">
        <v>227</v>
      </c>
      <c r="B41" s="281">
        <f>Wniosek!A32</f>
        <v>0</v>
      </c>
    </row>
    <row r="42" spans="1:15">
      <c r="A42" s="281" t="s">
        <v>228</v>
      </c>
      <c r="B42" s="281">
        <f>Wniosek!C32</f>
        <v>0</v>
      </c>
    </row>
    <row r="43" spans="1:15">
      <c r="A43" s="281" t="s">
        <v>229</v>
      </c>
      <c r="B43" s="281">
        <f>Wniosek!E32</f>
        <v>0</v>
      </c>
    </row>
    <row r="44" spans="1:15">
      <c r="A44" s="281" t="s">
        <v>230</v>
      </c>
      <c r="B44" s="281">
        <f>Wniosek!H32</f>
        <v>0</v>
      </c>
    </row>
    <row r="45" spans="1:15">
      <c r="A45" s="281" t="s">
        <v>231</v>
      </c>
      <c r="B45" s="281">
        <f>Wniosek!A33</f>
        <v>0</v>
      </c>
    </row>
    <row r="46" spans="1:15">
      <c r="A46" s="281" t="s">
        <v>232</v>
      </c>
      <c r="B46" s="281">
        <f>Wniosek!C33</f>
        <v>0</v>
      </c>
    </row>
    <row r="47" spans="1:15">
      <c r="A47" s="281" t="s">
        <v>233</v>
      </c>
      <c r="B47" s="281">
        <f>Wniosek!E33</f>
        <v>0</v>
      </c>
    </row>
    <row r="48" spans="1:15">
      <c r="A48" s="281" t="s">
        <v>234</v>
      </c>
      <c r="B48" s="281">
        <f>Wniosek!H33</f>
        <v>0</v>
      </c>
    </row>
    <row r="49" spans="1:2">
      <c r="A49" s="281" t="s">
        <v>235</v>
      </c>
      <c r="B49" s="281">
        <f>Wniosek!A34</f>
        <v>0</v>
      </c>
    </row>
    <row r="50" spans="1:2">
      <c r="A50" s="281" t="s">
        <v>236</v>
      </c>
      <c r="B50" s="281">
        <f>Wniosek!C34</f>
        <v>0</v>
      </c>
    </row>
    <row r="51" spans="1:2">
      <c r="A51" s="281" t="s">
        <v>237</v>
      </c>
      <c r="B51" s="281">
        <f>Wniosek!E34</f>
        <v>0</v>
      </c>
    </row>
    <row r="52" spans="1:2">
      <c r="A52" s="281" t="s">
        <v>238</v>
      </c>
      <c r="B52" s="281">
        <f>Wniosek!H34</f>
        <v>0</v>
      </c>
    </row>
    <row r="53" spans="1:2">
      <c r="A53" s="281" t="s">
        <v>239</v>
      </c>
      <c r="B53" s="281">
        <f>Wniosek!A35</f>
        <v>0</v>
      </c>
    </row>
    <row r="54" spans="1:2">
      <c r="A54" s="281" t="s">
        <v>240</v>
      </c>
      <c r="B54" s="281">
        <f>Wniosek!C35</f>
        <v>0</v>
      </c>
    </row>
    <row r="55" spans="1:2">
      <c r="A55" s="281" t="s">
        <v>241</v>
      </c>
      <c r="B55" s="281">
        <f>Wniosek!E35</f>
        <v>0</v>
      </c>
    </row>
    <row r="56" spans="1:2">
      <c r="A56" s="281" t="s">
        <v>242</v>
      </c>
      <c r="B56" s="281">
        <f>Wniosek!H35</f>
        <v>0</v>
      </c>
    </row>
    <row r="57" spans="1:2">
      <c r="A57" s="281" t="s">
        <v>243</v>
      </c>
      <c r="B57" s="281">
        <v>2</v>
      </c>
    </row>
    <row r="58" spans="1:2">
      <c r="A58" s="281" t="s">
        <v>244</v>
      </c>
      <c r="B58" s="281">
        <f>Wniosek!G37</f>
        <v>0</v>
      </c>
    </row>
    <row r="59" spans="1:2">
      <c r="A59" s="281" t="s">
        <v>245</v>
      </c>
      <c r="B59" s="281" t="str">
        <f>IF(B58=0,"pierwsza","następna")</f>
        <v>pierwsza</v>
      </c>
    </row>
    <row r="60" spans="1:2">
      <c r="A60" s="281" t="s">
        <v>246</v>
      </c>
      <c r="B60" s="281">
        <f>Wniosek!G42</f>
        <v>0</v>
      </c>
    </row>
    <row r="61" spans="1:2">
      <c r="A61" s="337" t="s">
        <v>247</v>
      </c>
      <c r="B61" s="281">
        <f>Wniosek!E42</f>
        <v>0</v>
      </c>
    </row>
    <row r="62" spans="1:2">
      <c r="A62" s="281" t="s">
        <v>248</v>
      </c>
      <c r="B62" s="281">
        <f>Wniosek!C41</f>
        <v>0</v>
      </c>
    </row>
    <row r="63" spans="1:2">
      <c r="A63" s="281" t="s">
        <v>249</v>
      </c>
      <c r="B63" s="281">
        <f>Wniosek!C42</f>
        <v>0</v>
      </c>
    </row>
    <row r="64" spans="1:2">
      <c r="A64" s="281" t="s">
        <v>250</v>
      </c>
      <c r="B64" s="281">
        <f>Wniosek!C43</f>
        <v>0</v>
      </c>
    </row>
    <row r="65" spans="1:2">
      <c r="A65" s="281" t="s">
        <v>251</v>
      </c>
      <c r="B65" s="281">
        <f>Wniosek!G43</f>
        <v>0</v>
      </c>
    </row>
    <row r="66" spans="1:2">
      <c r="A66" s="281" t="s">
        <v>252</v>
      </c>
      <c r="B66" s="281">
        <f>Wniosek!C44</f>
        <v>0</v>
      </c>
    </row>
    <row r="67" spans="1:2">
      <c r="A67" s="281" t="s">
        <v>253</v>
      </c>
      <c r="B67" s="281">
        <f>Wniosek!C45</f>
        <v>0</v>
      </c>
    </row>
    <row r="68" spans="1:2">
      <c r="A68" s="281" t="s">
        <v>254</v>
      </c>
      <c r="B68" s="281">
        <f>Wniosek!H45</f>
        <v>0</v>
      </c>
    </row>
    <row r="69" spans="1:2">
      <c r="A69" s="281" t="s">
        <v>255</v>
      </c>
      <c r="B69" s="281">
        <f>Wniosek!C46</f>
        <v>0</v>
      </c>
    </row>
    <row r="70" spans="1:2">
      <c r="A70" s="281" t="s">
        <v>256</v>
      </c>
      <c r="B70" s="281">
        <v>1</v>
      </c>
    </row>
    <row r="71" spans="1:2">
      <c r="A71" s="281" t="s">
        <v>257</v>
      </c>
      <c r="B71" s="281">
        <v>1</v>
      </c>
    </row>
    <row r="72" spans="1:2">
      <c r="A72" s="281" t="s">
        <v>258</v>
      </c>
      <c r="B72" s="281" t="str">
        <f>Wniosek!B49</f>
        <v>Rok :2016</v>
      </c>
    </row>
    <row r="73" spans="1:2">
      <c r="A73" s="281" t="s">
        <v>259</v>
      </c>
      <c r="B73" s="281" t="str">
        <f>Wniosek!C49</f>
        <v>Rok:2017</v>
      </c>
    </row>
    <row r="74" spans="1:2">
      <c r="A74" s="281" t="s">
        <v>260</v>
      </c>
      <c r="B74" s="281" t="str">
        <f>Wniosek!D49</f>
        <v>Rok: 2018</v>
      </c>
    </row>
    <row r="75" spans="1:2">
      <c r="A75" s="281" t="s">
        <v>261</v>
      </c>
      <c r="B75" s="281">
        <f>Wniosek!B50</f>
        <v>0</v>
      </c>
    </row>
    <row r="76" spans="1:2">
      <c r="A76" s="281" t="s">
        <v>262</v>
      </c>
      <c r="B76" s="281">
        <f>Wniosek!C50</f>
        <v>0</v>
      </c>
    </row>
    <row r="77" spans="1:2">
      <c r="A77" s="281" t="s">
        <v>263</v>
      </c>
      <c r="B77" s="281">
        <f>Wniosek!D50</f>
        <v>0</v>
      </c>
    </row>
    <row r="78" spans="1:2">
      <c r="A78" s="281" t="s">
        <v>264</v>
      </c>
      <c r="B78" s="281">
        <f>Wniosek!F50</f>
        <v>0</v>
      </c>
    </row>
    <row r="79" spans="1:2">
      <c r="A79" s="281" t="s">
        <v>265</v>
      </c>
      <c r="B79" s="281">
        <f>Wniosek!G50</f>
        <v>0</v>
      </c>
    </row>
    <row r="80" spans="1:2">
      <c r="A80" s="281" t="s">
        <v>266</v>
      </c>
      <c r="B80" s="281">
        <f>Wniosek!H50</f>
        <v>0</v>
      </c>
    </row>
    <row r="81" spans="1:2">
      <c r="A81" s="281" t="s">
        <v>267</v>
      </c>
      <c r="B81" s="281">
        <f>Wniosek!B51</f>
        <v>0</v>
      </c>
    </row>
    <row r="82" spans="1:2">
      <c r="A82" s="281" t="s">
        <v>268</v>
      </c>
      <c r="B82" s="281">
        <f>Wniosek!C51</f>
        <v>0</v>
      </c>
    </row>
    <row r="83" spans="1:2">
      <c r="A83" s="281" t="s">
        <v>269</v>
      </c>
      <c r="B83" s="281">
        <f>Wniosek!D51</f>
        <v>0</v>
      </c>
    </row>
    <row r="84" spans="1:2">
      <c r="A84" s="281" t="s">
        <v>270</v>
      </c>
      <c r="B84" s="281">
        <f>Wniosek!B52</f>
        <v>0</v>
      </c>
    </row>
    <row r="85" spans="1:2">
      <c r="A85" s="281" t="s">
        <v>271</v>
      </c>
      <c r="B85" s="281">
        <f>Wniosek!C52</f>
        <v>0</v>
      </c>
    </row>
    <row r="86" spans="1:2">
      <c r="A86" s="281" t="s">
        <v>272</v>
      </c>
      <c r="B86" s="281">
        <f>Wniosek!D52</f>
        <v>0</v>
      </c>
    </row>
    <row r="87" spans="1:2">
      <c r="A87" s="281" t="s">
        <v>273</v>
      </c>
      <c r="B87" s="281">
        <f>Wniosek!E51</f>
        <v>0</v>
      </c>
    </row>
    <row r="88" spans="1:2">
      <c r="A88" s="281" t="s">
        <v>274</v>
      </c>
      <c r="B88" s="281">
        <v>1</v>
      </c>
    </row>
    <row r="89" spans="1:2">
      <c r="A89" s="281" t="s">
        <v>275</v>
      </c>
      <c r="B89" s="281" t="s">
        <v>276</v>
      </c>
    </row>
    <row r="90" spans="1:2">
      <c r="A90" s="281" t="s">
        <v>277</v>
      </c>
      <c r="B90" s="281">
        <f>Wniosek!E55</f>
        <v>0</v>
      </c>
    </row>
    <row r="91" spans="1:2">
      <c r="A91" s="281" t="s">
        <v>278</v>
      </c>
      <c r="B91" s="281">
        <f>Wniosek!B56</f>
        <v>0</v>
      </c>
    </row>
    <row r="92" spans="1:2">
      <c r="A92" s="281" t="s">
        <v>279</v>
      </c>
      <c r="B92" s="281">
        <f>Wniosek!B58</f>
        <v>0</v>
      </c>
    </row>
    <row r="93" spans="1:2">
      <c r="A93" s="281" t="s">
        <v>280</v>
      </c>
      <c r="B93" s="281">
        <f>Wniosek!A60</f>
        <v>0</v>
      </c>
    </row>
    <row r="94" spans="1:2">
      <c r="A94" s="281" t="s">
        <v>281</v>
      </c>
      <c r="B94" s="281">
        <f>Wniosek!A75</f>
        <v>0</v>
      </c>
    </row>
    <row r="95" spans="1:2">
      <c r="A95" s="281" t="s">
        <v>282</v>
      </c>
      <c r="B95" s="281">
        <f>Wniosek!A80</f>
        <v>0</v>
      </c>
    </row>
    <row r="98" spans="1:15" ht="12.95" customHeight="1">
      <c r="A98" s="338" t="s">
        <v>89</v>
      </c>
      <c r="B98"/>
      <c r="C98"/>
      <c r="D98"/>
      <c r="E98"/>
      <c r="F98"/>
      <c r="G98"/>
      <c r="H98"/>
      <c r="I98"/>
      <c r="J98"/>
      <c r="K98"/>
      <c r="L98"/>
      <c r="M98"/>
      <c r="N98"/>
      <c r="O98"/>
    </row>
    <row r="99" spans="1:15">
      <c r="A99" s="281" t="s">
        <v>283</v>
      </c>
      <c r="B99" s="281">
        <f>Wniosek!A86</f>
        <v>0</v>
      </c>
    </row>
    <row r="100" spans="1:15">
      <c r="A100" s="281" t="s">
        <v>284</v>
      </c>
      <c r="B100" s="281">
        <f>Wniosek!C86</f>
        <v>0</v>
      </c>
    </row>
    <row r="101" spans="1:15">
      <c r="A101" s="281" t="s">
        <v>285</v>
      </c>
      <c r="B101" s="281">
        <f>Wniosek!F86</f>
        <v>0</v>
      </c>
    </row>
    <row r="102" spans="1:15">
      <c r="A102" s="281" t="s">
        <v>286</v>
      </c>
      <c r="B102" s="281">
        <f>Wniosek!A87</f>
        <v>0</v>
      </c>
    </row>
    <row r="103" spans="1:15">
      <c r="A103" s="281" t="s">
        <v>287</v>
      </c>
      <c r="B103" s="281">
        <f>Wniosek!C87</f>
        <v>0</v>
      </c>
    </row>
    <row r="104" spans="1:15">
      <c r="A104" s="281" t="s">
        <v>288</v>
      </c>
      <c r="B104" s="281">
        <f>Wniosek!F87</f>
        <v>0</v>
      </c>
    </row>
    <row r="105" spans="1:15">
      <c r="A105" s="281" t="s">
        <v>289</v>
      </c>
      <c r="B105" s="281">
        <f>Wniosek!A88</f>
        <v>0</v>
      </c>
    </row>
    <row r="106" spans="1:15">
      <c r="A106" s="281" t="s">
        <v>290</v>
      </c>
      <c r="B106" s="281">
        <f>Wniosek!C88</f>
        <v>0</v>
      </c>
    </row>
    <row r="107" spans="1:15">
      <c r="A107" s="281" t="s">
        <v>291</v>
      </c>
      <c r="B107" s="281">
        <f>Wniosek!F88</f>
        <v>0</v>
      </c>
    </row>
    <row r="108" spans="1:15">
      <c r="A108" s="281" t="s">
        <v>292</v>
      </c>
      <c r="B108" s="281">
        <f>Wniosek!A91</f>
        <v>0</v>
      </c>
    </row>
    <row r="109" spans="1:15">
      <c r="A109" s="281" t="s">
        <v>293</v>
      </c>
      <c r="B109" s="281">
        <f>Wniosek!C91</f>
        <v>0</v>
      </c>
    </row>
    <row r="110" spans="1:15">
      <c r="A110" s="281" t="s">
        <v>294</v>
      </c>
      <c r="B110" s="281">
        <f>Wniosek!F91</f>
        <v>0</v>
      </c>
    </row>
    <row r="111" spans="1:15">
      <c r="A111" s="281" t="s">
        <v>295</v>
      </c>
      <c r="B111" s="281">
        <f>Wniosek!A92</f>
        <v>0</v>
      </c>
    </row>
    <row r="112" spans="1:15">
      <c r="A112" s="281" t="s">
        <v>296</v>
      </c>
      <c r="B112" s="281">
        <f>Wniosek!C92</f>
        <v>0</v>
      </c>
    </row>
    <row r="113" spans="1:2">
      <c r="A113" s="281" t="s">
        <v>297</v>
      </c>
      <c r="B113" s="281">
        <f>Wniosek!F92</f>
        <v>0</v>
      </c>
    </row>
    <row r="114" spans="1:2">
      <c r="A114" s="281" t="s">
        <v>298</v>
      </c>
      <c r="B114" s="281">
        <f>Wniosek!A93</f>
        <v>0</v>
      </c>
    </row>
    <row r="115" spans="1:2">
      <c r="A115" s="281" t="s">
        <v>299</v>
      </c>
      <c r="B115" s="281">
        <f>Wniosek!C93</f>
        <v>0</v>
      </c>
    </row>
    <row r="116" spans="1:2">
      <c r="A116" s="281" t="s">
        <v>300</v>
      </c>
      <c r="B116" s="281">
        <f>Wniosek!F93</f>
        <v>0</v>
      </c>
    </row>
    <row r="117" spans="1:2">
      <c r="A117" s="281" t="s">
        <v>301</v>
      </c>
      <c r="B117" s="281">
        <f>Wniosek!A96</f>
        <v>0</v>
      </c>
    </row>
    <row r="118" spans="1:2">
      <c r="A118" s="281" t="s">
        <v>302</v>
      </c>
      <c r="B118" s="281">
        <f>Wniosek!C96</f>
        <v>0</v>
      </c>
    </row>
    <row r="119" spans="1:2">
      <c r="A119" s="281" t="s">
        <v>303</v>
      </c>
      <c r="B119" s="281">
        <f>Wniosek!F96</f>
        <v>0</v>
      </c>
    </row>
    <row r="120" spans="1:2">
      <c r="A120" s="281" t="s">
        <v>304</v>
      </c>
      <c r="B120" s="281">
        <f>Wniosek!A97</f>
        <v>0</v>
      </c>
    </row>
    <row r="121" spans="1:2">
      <c r="A121" s="281" t="s">
        <v>305</v>
      </c>
      <c r="B121" s="281">
        <f>Wniosek!C97</f>
        <v>0</v>
      </c>
    </row>
    <row r="122" spans="1:2">
      <c r="A122" s="281" t="s">
        <v>306</v>
      </c>
      <c r="B122" s="281">
        <f>Wniosek!F97</f>
        <v>0</v>
      </c>
    </row>
    <row r="123" spans="1:2">
      <c r="A123" s="281" t="s">
        <v>307</v>
      </c>
      <c r="B123" s="281">
        <f>Wniosek!A98</f>
        <v>0</v>
      </c>
    </row>
    <row r="124" spans="1:2">
      <c r="A124" s="281" t="s">
        <v>308</v>
      </c>
      <c r="B124" s="281">
        <f>Wniosek!C98</f>
        <v>0</v>
      </c>
    </row>
    <row r="125" spans="1:2">
      <c r="A125" s="281" t="s">
        <v>309</v>
      </c>
      <c r="B125" s="281">
        <f>Wniosek!F98</f>
        <v>0</v>
      </c>
    </row>
    <row r="126" spans="1:2">
      <c r="A126" s="281" t="s">
        <v>310</v>
      </c>
      <c r="B126" s="281">
        <f>Wniosek!A101</f>
        <v>0</v>
      </c>
    </row>
    <row r="127" spans="1:2">
      <c r="A127" s="281" t="s">
        <v>311</v>
      </c>
      <c r="B127" s="281">
        <f>Wniosek!C101</f>
        <v>0</v>
      </c>
    </row>
    <row r="128" spans="1:2">
      <c r="A128" s="281" t="s">
        <v>312</v>
      </c>
      <c r="B128" s="281">
        <f>Wniosek!A102</f>
        <v>0</v>
      </c>
    </row>
    <row r="129" spans="1:15">
      <c r="A129" s="281" t="s">
        <v>313</v>
      </c>
      <c r="B129" s="281">
        <f>Wniosek!C102</f>
        <v>0</v>
      </c>
    </row>
    <row r="130" spans="1:15">
      <c r="A130" s="281" t="s">
        <v>314</v>
      </c>
      <c r="B130" s="281">
        <f>Wniosek!A103</f>
        <v>0</v>
      </c>
    </row>
    <row r="131" spans="1:15">
      <c r="A131" s="281" t="s">
        <v>315</v>
      </c>
      <c r="B131" s="281">
        <f>Wniosek!C103</f>
        <v>0</v>
      </c>
    </row>
    <row r="132" spans="1:15">
      <c r="A132" s="281" t="s">
        <v>316</v>
      </c>
      <c r="B132" s="281">
        <f>Wniosek!A107</f>
        <v>0</v>
      </c>
    </row>
    <row r="133" spans="1:15">
      <c r="A133" s="281" t="s">
        <v>317</v>
      </c>
      <c r="B133" s="281">
        <f>Wniosek!A112</f>
        <v>0</v>
      </c>
    </row>
    <row r="134" spans="1:15">
      <c r="A134" s="281" t="s">
        <v>318</v>
      </c>
      <c r="B134" s="281">
        <f>Wniosek!B112</f>
        <v>0</v>
      </c>
    </row>
    <row r="135" spans="1:15">
      <c r="A135" s="281" t="s">
        <v>319</v>
      </c>
      <c r="B135" s="281">
        <f>Wniosek!F112</f>
        <v>0</v>
      </c>
    </row>
    <row r="136" spans="1:15">
      <c r="A136" s="281" t="s">
        <v>320</v>
      </c>
      <c r="B136" s="281">
        <f>Wniosek!A113</f>
        <v>0</v>
      </c>
    </row>
    <row r="137" spans="1:15">
      <c r="A137" s="281" t="s">
        <v>321</v>
      </c>
      <c r="B137" s="281">
        <f>Wniosek!B113</f>
        <v>0</v>
      </c>
    </row>
    <row r="138" spans="1:15">
      <c r="A138" s="281" t="s">
        <v>322</v>
      </c>
      <c r="B138" s="281">
        <f>Wniosek!F113</f>
        <v>0</v>
      </c>
    </row>
    <row r="139" spans="1:15">
      <c r="A139" s="281" t="s">
        <v>323</v>
      </c>
      <c r="B139" s="281">
        <f>Wniosek!A114</f>
        <v>0</v>
      </c>
    </row>
    <row r="140" spans="1:15">
      <c r="A140" s="281" t="s">
        <v>324</v>
      </c>
      <c r="B140" s="281">
        <f>Wniosek!B114</f>
        <v>0</v>
      </c>
    </row>
    <row r="141" spans="1:15">
      <c r="A141" s="281" t="s">
        <v>325</v>
      </c>
      <c r="B141" s="281">
        <f>Wniosek!F114</f>
        <v>0</v>
      </c>
    </row>
    <row r="142" spans="1:15">
      <c r="A142" s="281" t="s">
        <v>326</v>
      </c>
      <c r="B142" s="281">
        <f>Wniosek!A116</f>
        <v>0</v>
      </c>
    </row>
    <row r="144" spans="1:15" ht="12.95" customHeight="1">
      <c r="A144" s="338" t="s">
        <v>327</v>
      </c>
      <c r="B144" s="281">
        <f>Wniosek!A122</f>
        <v>0</v>
      </c>
      <c r="C144"/>
      <c r="D144"/>
      <c r="E144"/>
      <c r="F144"/>
      <c r="G144"/>
      <c r="H144"/>
      <c r="I144"/>
      <c r="J144"/>
      <c r="K144"/>
      <c r="L144"/>
      <c r="M144"/>
      <c r="N144"/>
      <c r="O144"/>
    </row>
    <row r="145" spans="1:2">
      <c r="A145" s="281" t="s">
        <v>328</v>
      </c>
      <c r="B145" s="281">
        <f>Wniosek!A122</f>
        <v>0</v>
      </c>
    </row>
    <row r="146" spans="1:2">
      <c r="A146" s="281" t="s">
        <v>329</v>
      </c>
      <c r="B146" s="281">
        <f>Wniosek!C122</f>
        <v>0</v>
      </c>
    </row>
    <row r="147" spans="1:2">
      <c r="A147" s="281" t="s">
        <v>330</v>
      </c>
      <c r="B147" s="281">
        <f>Wniosek!E122</f>
        <v>0</v>
      </c>
    </row>
    <row r="148" spans="1:2">
      <c r="A148" s="281" t="s">
        <v>331</v>
      </c>
      <c r="B148" s="281">
        <f>Wniosek!G122</f>
        <v>0</v>
      </c>
    </row>
    <row r="149" spans="1:2">
      <c r="A149" s="281" t="s">
        <v>332</v>
      </c>
      <c r="B149" s="281">
        <f>Wniosek!H122</f>
        <v>0</v>
      </c>
    </row>
    <row r="150" spans="1:2">
      <c r="A150" s="281" t="s">
        <v>333</v>
      </c>
      <c r="B150" s="281">
        <f>Wniosek!A123</f>
        <v>0</v>
      </c>
    </row>
    <row r="151" spans="1:2">
      <c r="A151" s="281" t="s">
        <v>334</v>
      </c>
      <c r="B151" s="281">
        <f>Wniosek!C123</f>
        <v>0</v>
      </c>
    </row>
    <row r="152" spans="1:2">
      <c r="A152" s="281" t="s">
        <v>335</v>
      </c>
      <c r="B152" s="281">
        <f>Wniosek!E123</f>
        <v>0</v>
      </c>
    </row>
    <row r="153" spans="1:2">
      <c r="A153" s="281" t="s">
        <v>336</v>
      </c>
      <c r="B153" s="281">
        <f>Wniosek!G123</f>
        <v>0</v>
      </c>
    </row>
    <row r="154" spans="1:2">
      <c r="A154" s="281" t="s">
        <v>337</v>
      </c>
      <c r="B154" s="281">
        <f>Wniosek!H123</f>
        <v>0</v>
      </c>
    </row>
    <row r="155" spans="1:2">
      <c r="A155" s="281" t="s">
        <v>338</v>
      </c>
      <c r="B155" s="281">
        <f>Wniosek!A124</f>
        <v>0</v>
      </c>
    </row>
    <row r="156" spans="1:2">
      <c r="A156" s="281" t="s">
        <v>339</v>
      </c>
      <c r="B156" s="281">
        <f>Wniosek!C124</f>
        <v>0</v>
      </c>
    </row>
    <row r="157" spans="1:2">
      <c r="A157" s="281" t="s">
        <v>340</v>
      </c>
      <c r="B157" s="281">
        <f>Wniosek!E124</f>
        <v>0</v>
      </c>
    </row>
    <row r="158" spans="1:2">
      <c r="A158" s="281" t="s">
        <v>341</v>
      </c>
      <c r="B158" s="281">
        <f>Wniosek!G124</f>
        <v>0</v>
      </c>
    </row>
    <row r="159" spans="1:2">
      <c r="A159" s="281" t="s">
        <v>342</v>
      </c>
      <c r="B159" s="281">
        <f>Wniosek!H124</f>
        <v>0</v>
      </c>
    </row>
    <row r="160" spans="1:2">
      <c r="A160" s="281" t="s">
        <v>343</v>
      </c>
      <c r="B160" s="281">
        <f>Wniosek!H125</f>
        <v>0</v>
      </c>
    </row>
    <row r="161" spans="1:2">
      <c r="A161" s="281" t="s">
        <v>344</v>
      </c>
      <c r="B161" s="281">
        <f>Wniosek!A129</f>
        <v>0</v>
      </c>
    </row>
    <row r="162" spans="1:2">
      <c r="A162" s="281" t="s">
        <v>345</v>
      </c>
      <c r="B162" s="281">
        <f>Wniosek!C129</f>
        <v>0</v>
      </c>
    </row>
    <row r="163" spans="1:2">
      <c r="A163" s="281" t="s">
        <v>346</v>
      </c>
      <c r="B163" s="281">
        <f>Wniosek!D129</f>
        <v>0</v>
      </c>
    </row>
    <row r="164" spans="1:2">
      <c r="A164" s="281" t="s">
        <v>347</v>
      </c>
      <c r="B164" s="281">
        <f>Wniosek!F129</f>
        <v>0</v>
      </c>
    </row>
    <row r="165" spans="1:2">
      <c r="A165" s="281" t="s">
        <v>348</v>
      </c>
      <c r="B165" s="281">
        <f>Wniosek!G129</f>
        <v>0</v>
      </c>
    </row>
    <row r="166" spans="1:2">
      <c r="A166" s="281" t="s">
        <v>349</v>
      </c>
      <c r="B166" s="281">
        <f>Wniosek!H129</f>
        <v>0</v>
      </c>
    </row>
    <row r="167" spans="1:2">
      <c r="A167" s="281" t="s">
        <v>350</v>
      </c>
      <c r="B167" s="281">
        <f>Wniosek!A130</f>
        <v>0</v>
      </c>
    </row>
    <row r="168" spans="1:2">
      <c r="A168" s="281" t="s">
        <v>351</v>
      </c>
      <c r="B168" s="281">
        <f>Wniosek!C130</f>
        <v>0</v>
      </c>
    </row>
    <row r="169" spans="1:2">
      <c r="A169" s="281" t="s">
        <v>352</v>
      </c>
      <c r="B169" s="281">
        <f>Wniosek!D130</f>
        <v>0</v>
      </c>
    </row>
    <row r="170" spans="1:2">
      <c r="A170" s="281" t="s">
        <v>353</v>
      </c>
      <c r="B170" s="281">
        <f>Wniosek!F130</f>
        <v>0</v>
      </c>
    </row>
    <row r="171" spans="1:2">
      <c r="A171" s="281" t="s">
        <v>354</v>
      </c>
      <c r="B171" s="281">
        <f>Wniosek!G130</f>
        <v>0</v>
      </c>
    </row>
    <row r="172" spans="1:2">
      <c r="A172" s="281" t="s">
        <v>355</v>
      </c>
      <c r="B172" s="281">
        <f>Wniosek!H130</f>
        <v>0</v>
      </c>
    </row>
    <row r="173" spans="1:2">
      <c r="A173" s="281" t="s">
        <v>356</v>
      </c>
      <c r="B173" s="281">
        <f>Wniosek!A131</f>
        <v>0</v>
      </c>
    </row>
    <row r="174" spans="1:2">
      <c r="A174" s="281" t="s">
        <v>357</v>
      </c>
      <c r="B174" s="281">
        <f>Wniosek!C131</f>
        <v>0</v>
      </c>
    </row>
    <row r="175" spans="1:2">
      <c r="A175" s="281" t="s">
        <v>358</v>
      </c>
      <c r="B175" s="281">
        <f>Wniosek!D131</f>
        <v>0</v>
      </c>
    </row>
    <row r="176" spans="1:2">
      <c r="A176" s="281" t="s">
        <v>359</v>
      </c>
      <c r="B176" s="281">
        <f>Wniosek!F131</f>
        <v>0</v>
      </c>
    </row>
    <row r="177" spans="1:2">
      <c r="A177" s="281" t="s">
        <v>360</v>
      </c>
      <c r="B177" s="281">
        <f>Wniosek!G131</f>
        <v>0</v>
      </c>
    </row>
    <row r="178" spans="1:2">
      <c r="A178" s="281" t="s">
        <v>361</v>
      </c>
      <c r="B178" s="281">
        <f>Wniosek!H131</f>
        <v>0</v>
      </c>
    </row>
    <row r="179" spans="1:2">
      <c r="A179" s="281" t="s">
        <v>362</v>
      </c>
      <c r="B179" s="281">
        <f>Wniosek!H132</f>
        <v>0</v>
      </c>
    </row>
    <row r="180" spans="1:2">
      <c r="A180" s="281" t="s">
        <v>363</v>
      </c>
      <c r="B180" s="281">
        <f>Wniosek!A136</f>
        <v>0</v>
      </c>
    </row>
    <row r="181" spans="1:2">
      <c r="A181" s="281" t="s">
        <v>364</v>
      </c>
      <c r="B181" s="281">
        <f>Wniosek!C136</f>
        <v>0</v>
      </c>
    </row>
    <row r="182" spans="1:2">
      <c r="A182" s="281" t="s">
        <v>365</v>
      </c>
      <c r="B182" s="281">
        <f>Wniosek!D136</f>
        <v>0</v>
      </c>
    </row>
    <row r="183" spans="1:2">
      <c r="A183" s="281" t="s">
        <v>366</v>
      </c>
      <c r="B183" s="281">
        <f>Wniosek!F136</f>
        <v>0</v>
      </c>
    </row>
    <row r="184" spans="1:2">
      <c r="A184" s="281" t="s">
        <v>367</v>
      </c>
      <c r="B184" s="281">
        <f>Wniosek!G136</f>
        <v>0</v>
      </c>
    </row>
    <row r="185" spans="1:2">
      <c r="A185" s="281" t="s">
        <v>368</v>
      </c>
      <c r="B185" s="281">
        <f>Wniosek!H136</f>
        <v>0</v>
      </c>
    </row>
    <row r="186" spans="1:2">
      <c r="A186" s="281" t="s">
        <v>369</v>
      </c>
      <c r="B186" s="281">
        <f>Wniosek!A137</f>
        <v>0</v>
      </c>
    </row>
    <row r="187" spans="1:2">
      <c r="A187" s="281" t="s">
        <v>370</v>
      </c>
      <c r="B187" s="281">
        <f>Wniosek!C137</f>
        <v>0</v>
      </c>
    </row>
    <row r="188" spans="1:2">
      <c r="A188" s="281" t="s">
        <v>371</v>
      </c>
      <c r="B188" s="281">
        <f>Wniosek!D137</f>
        <v>0</v>
      </c>
    </row>
    <row r="189" spans="1:2">
      <c r="A189" s="281" t="s">
        <v>372</v>
      </c>
      <c r="B189" s="281">
        <f>Wniosek!F137</f>
        <v>0</v>
      </c>
    </row>
    <row r="190" spans="1:2">
      <c r="A190" s="281" t="s">
        <v>373</v>
      </c>
      <c r="B190" s="281">
        <f>Wniosek!G137</f>
        <v>0</v>
      </c>
    </row>
    <row r="191" spans="1:2">
      <c r="A191" s="281" t="s">
        <v>374</v>
      </c>
      <c r="B191" s="281">
        <f>Wniosek!H137</f>
        <v>0</v>
      </c>
    </row>
    <row r="192" spans="1:2">
      <c r="A192" s="281" t="s">
        <v>375</v>
      </c>
      <c r="B192" s="281">
        <f>Wniosek!A138</f>
        <v>0</v>
      </c>
    </row>
    <row r="193" spans="1:2">
      <c r="A193" s="281" t="s">
        <v>376</v>
      </c>
      <c r="B193" s="281">
        <f>Wniosek!C138</f>
        <v>0</v>
      </c>
    </row>
    <row r="194" spans="1:2">
      <c r="A194" s="281" t="s">
        <v>377</v>
      </c>
      <c r="B194" s="281">
        <f>Wniosek!D138</f>
        <v>0</v>
      </c>
    </row>
    <row r="195" spans="1:2">
      <c r="A195" s="281" t="s">
        <v>378</v>
      </c>
      <c r="B195" s="281">
        <f>Wniosek!F138</f>
        <v>0</v>
      </c>
    </row>
    <row r="196" spans="1:2">
      <c r="A196" s="281" t="s">
        <v>379</v>
      </c>
      <c r="B196" s="281">
        <f>Wniosek!G138</f>
        <v>0</v>
      </c>
    </row>
    <row r="197" spans="1:2">
      <c r="A197" s="281" t="s">
        <v>380</v>
      </c>
      <c r="B197" s="281">
        <f>Wniosek!H138</f>
        <v>0</v>
      </c>
    </row>
    <row r="198" spans="1:2">
      <c r="A198" s="281" t="s">
        <v>381</v>
      </c>
      <c r="B198" s="281">
        <f>Wniosek!A139</f>
        <v>0</v>
      </c>
    </row>
    <row r="199" spans="1:2">
      <c r="A199" s="281" t="s">
        <v>382</v>
      </c>
      <c r="B199" s="281">
        <f>Wniosek!C139</f>
        <v>0</v>
      </c>
    </row>
    <row r="200" spans="1:2">
      <c r="A200" s="281" t="s">
        <v>383</v>
      </c>
      <c r="B200" s="281">
        <f>Wniosek!D139</f>
        <v>0</v>
      </c>
    </row>
    <row r="201" spans="1:2">
      <c r="A201" s="281" t="s">
        <v>384</v>
      </c>
      <c r="B201" s="281">
        <f>Wniosek!F139</f>
        <v>0</v>
      </c>
    </row>
    <row r="202" spans="1:2">
      <c r="A202" s="281" t="s">
        <v>385</v>
      </c>
      <c r="B202" s="281">
        <f>Wniosek!G139</f>
        <v>0</v>
      </c>
    </row>
    <row r="203" spans="1:2">
      <c r="A203" s="281" t="s">
        <v>386</v>
      </c>
      <c r="B203" s="281">
        <f>Wniosek!H139</f>
        <v>0</v>
      </c>
    </row>
    <row r="204" spans="1:2">
      <c r="A204" s="281" t="s">
        <v>387</v>
      </c>
      <c r="B204" s="281">
        <f>Wniosek!A140</f>
        <v>0</v>
      </c>
    </row>
    <row r="205" spans="1:2">
      <c r="A205" s="281" t="s">
        <v>388</v>
      </c>
      <c r="B205" s="281">
        <f>Wniosek!C140</f>
        <v>0</v>
      </c>
    </row>
    <row r="206" spans="1:2">
      <c r="A206" s="281" t="s">
        <v>389</v>
      </c>
      <c r="B206" s="281">
        <f>Wniosek!D140</f>
        <v>0</v>
      </c>
    </row>
    <row r="207" spans="1:2">
      <c r="A207" s="281" t="s">
        <v>390</v>
      </c>
      <c r="B207" s="281">
        <f>Wniosek!F140</f>
        <v>0</v>
      </c>
    </row>
    <row r="208" spans="1:2">
      <c r="A208" s="281" t="s">
        <v>391</v>
      </c>
      <c r="B208" s="281">
        <f>Wniosek!G140</f>
        <v>0</v>
      </c>
    </row>
    <row r="209" spans="1:2">
      <c r="A209" s="281" t="s">
        <v>392</v>
      </c>
      <c r="B209" s="281">
        <f>Wniosek!H140</f>
        <v>0</v>
      </c>
    </row>
    <row r="210" spans="1:2">
      <c r="A210" s="281" t="s">
        <v>393</v>
      </c>
      <c r="B210" s="281">
        <f>Wniosek!H141</f>
        <v>0</v>
      </c>
    </row>
    <row r="211" spans="1:2">
      <c r="A211" s="281" t="s">
        <v>394</v>
      </c>
      <c r="B211" s="281">
        <f>Wniosek!A145</f>
        <v>0</v>
      </c>
    </row>
    <row r="212" spans="1:2">
      <c r="A212" s="281" t="s">
        <v>395</v>
      </c>
      <c r="B212" s="281">
        <f>Wniosek!C145</f>
        <v>0</v>
      </c>
    </row>
    <row r="213" spans="1:2">
      <c r="A213" s="281" t="s">
        <v>396</v>
      </c>
      <c r="B213" s="281">
        <f>Wniosek!D145</f>
        <v>0</v>
      </c>
    </row>
    <row r="214" spans="1:2">
      <c r="A214" s="281" t="s">
        <v>397</v>
      </c>
      <c r="B214" s="281">
        <f>Wniosek!F145</f>
        <v>0</v>
      </c>
    </row>
    <row r="215" spans="1:2">
      <c r="A215" s="281" t="s">
        <v>398</v>
      </c>
      <c r="B215" s="281">
        <f>Wniosek!G145</f>
        <v>0</v>
      </c>
    </row>
    <row r="216" spans="1:2">
      <c r="A216" s="281" t="s">
        <v>399</v>
      </c>
      <c r="B216" s="281">
        <f>Wniosek!H146</f>
        <v>0</v>
      </c>
    </row>
    <row r="217" spans="1:2">
      <c r="A217" s="281" t="s">
        <v>400</v>
      </c>
      <c r="B217" s="281">
        <f>Wniosek!A146</f>
        <v>0</v>
      </c>
    </row>
    <row r="218" spans="1:2">
      <c r="A218" s="281" t="s">
        <v>401</v>
      </c>
      <c r="B218" s="281">
        <f>Wniosek!C146</f>
        <v>0</v>
      </c>
    </row>
    <row r="219" spans="1:2">
      <c r="A219" s="281" t="s">
        <v>402</v>
      </c>
      <c r="B219" s="281">
        <f>Wniosek!D146</f>
        <v>0</v>
      </c>
    </row>
    <row r="220" spans="1:2">
      <c r="A220" s="281" t="s">
        <v>403</v>
      </c>
      <c r="B220" s="281">
        <f>Wniosek!F146</f>
        <v>0</v>
      </c>
    </row>
    <row r="221" spans="1:2">
      <c r="A221" s="281" t="s">
        <v>404</v>
      </c>
      <c r="B221" s="281">
        <f>Wniosek!G146</f>
        <v>0</v>
      </c>
    </row>
    <row r="222" spans="1:2">
      <c r="A222" s="281" t="s">
        <v>405</v>
      </c>
      <c r="B222" s="281">
        <f>Wniosek!H147</f>
        <v>0</v>
      </c>
    </row>
    <row r="223" spans="1:2">
      <c r="A223" s="281" t="s">
        <v>406</v>
      </c>
      <c r="B223" s="281">
        <f>Wniosek!A147</f>
        <v>0</v>
      </c>
    </row>
    <row r="224" spans="1:2">
      <c r="A224" s="281" t="s">
        <v>407</v>
      </c>
      <c r="B224" s="281">
        <f>Wniosek!C147</f>
        <v>0</v>
      </c>
    </row>
    <row r="225" spans="1:2">
      <c r="A225" s="281" t="s">
        <v>408</v>
      </c>
      <c r="B225" s="281">
        <f>Wniosek!D147</f>
        <v>0</v>
      </c>
    </row>
    <row r="226" spans="1:2">
      <c r="A226" s="281" t="s">
        <v>409</v>
      </c>
      <c r="B226" s="281">
        <f>Wniosek!F147</f>
        <v>0</v>
      </c>
    </row>
    <row r="227" spans="1:2">
      <c r="A227" s="281" t="s">
        <v>410</v>
      </c>
      <c r="B227" s="281">
        <f>Wniosek!G147</f>
        <v>0</v>
      </c>
    </row>
    <row r="228" spans="1:2">
      <c r="A228" s="281" t="s">
        <v>411</v>
      </c>
      <c r="B228" s="281">
        <f>Wniosek!H148</f>
        <v>0</v>
      </c>
    </row>
    <row r="229" spans="1:2">
      <c r="A229" s="281" t="s">
        <v>412</v>
      </c>
      <c r="B229" s="281">
        <f>Wniosek!H148</f>
        <v>0</v>
      </c>
    </row>
    <row r="230" spans="1:2">
      <c r="A230" s="281" t="s">
        <v>413</v>
      </c>
      <c r="B230" s="281">
        <f>Wniosek!A152</f>
        <v>0</v>
      </c>
    </row>
    <row r="231" spans="1:2">
      <c r="A231" s="281" t="s">
        <v>414</v>
      </c>
      <c r="B231" s="281">
        <f>Wniosek!C152</f>
        <v>0</v>
      </c>
    </row>
    <row r="232" spans="1:2">
      <c r="A232" s="281" t="s">
        <v>415</v>
      </c>
      <c r="B232" s="281">
        <f>Wniosek!D152</f>
        <v>0</v>
      </c>
    </row>
    <row r="233" spans="1:2">
      <c r="A233" s="281" t="s">
        <v>416</v>
      </c>
      <c r="B233" s="281">
        <f>Wniosek!F152</f>
        <v>0</v>
      </c>
    </row>
    <row r="234" spans="1:2">
      <c r="A234" s="281" t="s">
        <v>417</v>
      </c>
      <c r="B234" s="281">
        <f>Wniosek!G152</f>
        <v>0</v>
      </c>
    </row>
    <row r="235" spans="1:2">
      <c r="A235" s="281" t="s">
        <v>418</v>
      </c>
      <c r="B235" s="281">
        <f>Wniosek!H153</f>
        <v>0</v>
      </c>
    </row>
    <row r="236" spans="1:2">
      <c r="A236" s="281" t="s">
        <v>419</v>
      </c>
      <c r="B236" s="281">
        <f>Wniosek!A153</f>
        <v>0</v>
      </c>
    </row>
    <row r="237" spans="1:2">
      <c r="A237" s="281" t="s">
        <v>420</v>
      </c>
      <c r="B237" s="281">
        <f>Wniosek!C153</f>
        <v>0</v>
      </c>
    </row>
    <row r="238" spans="1:2">
      <c r="A238" s="281" t="s">
        <v>421</v>
      </c>
      <c r="B238" s="281">
        <f>Wniosek!D153</f>
        <v>0</v>
      </c>
    </row>
    <row r="239" spans="1:2">
      <c r="A239" s="281" t="s">
        <v>422</v>
      </c>
      <c r="B239" s="281">
        <f>Wniosek!F153</f>
        <v>0</v>
      </c>
    </row>
    <row r="240" spans="1:2">
      <c r="A240" s="281" t="s">
        <v>423</v>
      </c>
      <c r="B240" s="281">
        <f>Wniosek!G153</f>
        <v>0</v>
      </c>
    </row>
    <row r="241" spans="1:15">
      <c r="A241" s="281" t="s">
        <v>424</v>
      </c>
      <c r="B241" s="281">
        <f>Wniosek!H154</f>
        <v>0</v>
      </c>
    </row>
    <row r="242" spans="1:15">
      <c r="A242" s="281" t="s">
        <v>425</v>
      </c>
      <c r="B242" s="281">
        <f>Wniosek!A154</f>
        <v>0</v>
      </c>
    </row>
    <row r="243" spans="1:15">
      <c r="A243" s="281" t="s">
        <v>426</v>
      </c>
      <c r="B243" s="281">
        <f>Wniosek!C154</f>
        <v>0</v>
      </c>
    </row>
    <row r="244" spans="1:15">
      <c r="A244" s="281" t="s">
        <v>427</v>
      </c>
      <c r="B244" s="281">
        <f>Wniosek!D154</f>
        <v>0</v>
      </c>
    </row>
    <row r="245" spans="1:15">
      <c r="A245" s="281" t="s">
        <v>428</v>
      </c>
      <c r="B245" s="281">
        <f>Wniosek!F154</f>
        <v>0</v>
      </c>
    </row>
    <row r="246" spans="1:15">
      <c r="A246" s="281" t="s">
        <v>429</v>
      </c>
      <c r="B246" s="281">
        <f>Wniosek!G154</f>
        <v>0</v>
      </c>
    </row>
    <row r="247" spans="1:15">
      <c r="A247" s="281" t="s">
        <v>430</v>
      </c>
      <c r="B247" s="281">
        <f>Wniosek!H155</f>
        <v>0</v>
      </c>
    </row>
    <row r="248" spans="1:15">
      <c r="A248" s="281" t="s">
        <v>431</v>
      </c>
      <c r="B248" s="281">
        <f>Wniosek!H155</f>
        <v>0</v>
      </c>
    </row>
    <row r="251" spans="1:15" ht="12.95" customHeight="1">
      <c r="A251" s="338" t="s">
        <v>132</v>
      </c>
      <c r="B251"/>
      <c r="C251"/>
      <c r="D251"/>
      <c r="E251"/>
      <c r="F251"/>
      <c r="G251"/>
      <c r="H251"/>
      <c r="I251"/>
      <c r="J251"/>
      <c r="K251"/>
      <c r="L251"/>
      <c r="M251"/>
      <c r="N251"/>
      <c r="O251"/>
    </row>
    <row r="252" spans="1:15">
      <c r="A252" s="281" t="s">
        <v>432</v>
      </c>
      <c r="B252" s="281">
        <f>Wniosek!B159</f>
        <v>0</v>
      </c>
    </row>
    <row r="253" spans="1:15">
      <c r="A253" s="281" t="s">
        <v>433</v>
      </c>
      <c r="B253" s="281">
        <f>Wniosek!H159</f>
        <v>0</v>
      </c>
    </row>
    <row r="254" spans="1:15">
      <c r="A254" s="281" t="s">
        <v>434</v>
      </c>
      <c r="B254" s="281">
        <f>Wniosek!B160</f>
        <v>0</v>
      </c>
    </row>
    <row r="255" spans="1:15">
      <c r="A255" s="281" t="s">
        <v>435</v>
      </c>
      <c r="B255" s="281">
        <f>Wniosek!H160</f>
        <v>0</v>
      </c>
    </row>
    <row r="256" spans="1:15">
      <c r="A256" s="281" t="s">
        <v>436</v>
      </c>
      <c r="B256" s="281">
        <f>Wniosek!B161</f>
        <v>0</v>
      </c>
    </row>
    <row r="257" spans="1:2">
      <c r="A257" s="281" t="s">
        <v>437</v>
      </c>
      <c r="B257" s="281">
        <f>Wniosek!H161</f>
        <v>0</v>
      </c>
    </row>
    <row r="258" spans="1:2">
      <c r="A258" s="281" t="s">
        <v>438</v>
      </c>
      <c r="B258" s="281">
        <f>Wniosek!H162</f>
        <v>0</v>
      </c>
    </row>
    <row r="259" spans="1:2">
      <c r="A259" s="281" t="s">
        <v>439</v>
      </c>
      <c r="B259" s="281">
        <f>Wniosek!A166</f>
        <v>0</v>
      </c>
    </row>
    <row r="260" spans="1:2">
      <c r="A260" s="281" t="s">
        <v>440</v>
      </c>
      <c r="B260" s="281">
        <f>Wniosek!B166</f>
        <v>0</v>
      </c>
    </row>
    <row r="261" spans="1:2">
      <c r="A261" s="281" t="s">
        <v>441</v>
      </c>
      <c r="B261" s="281">
        <f>Wniosek!D166</f>
        <v>0</v>
      </c>
    </row>
    <row r="262" spans="1:2">
      <c r="A262" s="281" t="s">
        <v>442</v>
      </c>
      <c r="B262" s="281">
        <f>Wniosek!F166</f>
        <v>0</v>
      </c>
    </row>
    <row r="263" spans="1:2">
      <c r="A263" s="281" t="s">
        <v>443</v>
      </c>
      <c r="B263" s="281">
        <f>Wniosek!H167</f>
        <v>0</v>
      </c>
    </row>
    <row r="264" spans="1:2">
      <c r="A264" s="281" t="s">
        <v>444</v>
      </c>
      <c r="B264" s="281">
        <f>Wniosek!A167</f>
        <v>0</v>
      </c>
    </row>
    <row r="265" spans="1:2">
      <c r="A265" s="281" t="s">
        <v>445</v>
      </c>
      <c r="B265" s="281">
        <f>Wniosek!B167</f>
        <v>0</v>
      </c>
    </row>
    <row r="266" spans="1:2">
      <c r="A266" s="281" t="s">
        <v>446</v>
      </c>
      <c r="B266" s="281">
        <f>Wniosek!D167</f>
        <v>0</v>
      </c>
    </row>
    <row r="267" spans="1:2">
      <c r="A267" s="281" t="s">
        <v>447</v>
      </c>
      <c r="B267" s="281">
        <f>Wniosek!F167</f>
        <v>0</v>
      </c>
    </row>
    <row r="268" spans="1:2">
      <c r="A268" s="281" t="s">
        <v>448</v>
      </c>
      <c r="B268" s="281">
        <f>Wniosek!H168</f>
        <v>0</v>
      </c>
    </row>
    <row r="269" spans="1:2">
      <c r="A269" s="281" t="s">
        <v>449</v>
      </c>
      <c r="B269" s="281">
        <f>Wniosek!A168</f>
        <v>0</v>
      </c>
    </row>
    <row r="270" spans="1:2">
      <c r="A270" s="281" t="s">
        <v>450</v>
      </c>
      <c r="B270" s="281">
        <f>Wniosek!B168</f>
        <v>0</v>
      </c>
    </row>
    <row r="271" spans="1:2">
      <c r="A271" s="281" t="s">
        <v>451</v>
      </c>
      <c r="B271" s="281">
        <f>Wniosek!D168</f>
        <v>0</v>
      </c>
    </row>
    <row r="272" spans="1:2">
      <c r="A272" s="281" t="s">
        <v>452</v>
      </c>
      <c r="B272" s="281">
        <f>Wniosek!F168</f>
        <v>0</v>
      </c>
    </row>
    <row r="273" spans="1:2">
      <c r="A273" s="281" t="s">
        <v>453</v>
      </c>
      <c r="B273" s="281">
        <f>Wniosek!H169</f>
        <v>0</v>
      </c>
    </row>
    <row r="274" spans="1:2">
      <c r="A274" s="281" t="s">
        <v>454</v>
      </c>
      <c r="B274" s="281">
        <f>Wniosek!A169</f>
        <v>0</v>
      </c>
    </row>
    <row r="275" spans="1:2">
      <c r="A275" s="281" t="s">
        <v>455</v>
      </c>
      <c r="B275" s="281">
        <f>Wniosek!B169</f>
        <v>0</v>
      </c>
    </row>
    <row r="276" spans="1:2">
      <c r="A276" s="281" t="s">
        <v>456</v>
      </c>
      <c r="B276" s="281">
        <f>Wniosek!D169</f>
        <v>0</v>
      </c>
    </row>
    <row r="277" spans="1:2">
      <c r="A277" s="281" t="s">
        <v>457</v>
      </c>
      <c r="B277" s="281">
        <f>Wniosek!F169</f>
        <v>0</v>
      </c>
    </row>
    <row r="278" spans="1:2">
      <c r="A278" s="281" t="s">
        <v>458</v>
      </c>
      <c r="B278" s="281">
        <f>Wniosek!H170</f>
        <v>0</v>
      </c>
    </row>
    <row r="279" spans="1:2">
      <c r="A279" s="281" t="s">
        <v>459</v>
      </c>
      <c r="B279" s="281">
        <f>Wniosek!A170</f>
        <v>0</v>
      </c>
    </row>
    <row r="280" spans="1:2">
      <c r="A280" s="281" t="s">
        <v>460</v>
      </c>
      <c r="B280" s="281">
        <f>Wniosek!B170</f>
        <v>0</v>
      </c>
    </row>
    <row r="281" spans="1:2">
      <c r="A281" s="281" t="s">
        <v>461</v>
      </c>
      <c r="B281" s="281">
        <f>Wniosek!D170</f>
        <v>0</v>
      </c>
    </row>
    <row r="282" spans="1:2">
      <c r="A282" s="281" t="s">
        <v>462</v>
      </c>
      <c r="B282" s="281">
        <f>Wniosek!F170</f>
        <v>0</v>
      </c>
    </row>
    <row r="283" spans="1:2">
      <c r="A283" s="281" t="s">
        <v>463</v>
      </c>
      <c r="B283" s="281">
        <f>Wniosek!H170</f>
        <v>0</v>
      </c>
    </row>
    <row r="284" spans="1:2">
      <c r="A284" s="281" t="s">
        <v>464</v>
      </c>
      <c r="B284" s="281">
        <f>Wniosek!H171</f>
        <v>0</v>
      </c>
    </row>
    <row r="285" spans="1:2">
      <c r="A285" s="281" t="s">
        <v>465</v>
      </c>
      <c r="B285" s="281">
        <f>Wniosek!A175</f>
        <v>0</v>
      </c>
    </row>
    <row r="286" spans="1:2">
      <c r="A286" s="281" t="s">
        <v>466</v>
      </c>
      <c r="B286" s="281">
        <f>Wniosek!B175</f>
        <v>0</v>
      </c>
    </row>
    <row r="287" spans="1:2">
      <c r="A287" s="281" t="s">
        <v>467</v>
      </c>
      <c r="B287" s="281">
        <f>Wniosek!C175</f>
        <v>0</v>
      </c>
    </row>
    <row r="288" spans="1:2">
      <c r="A288" s="281" t="s">
        <v>468</v>
      </c>
      <c r="B288" s="281">
        <f>Wniosek!D175</f>
        <v>0</v>
      </c>
    </row>
    <row r="289" spans="1:2">
      <c r="A289" s="281" t="s">
        <v>469</v>
      </c>
      <c r="B289" s="281">
        <f>Wniosek!F175</f>
        <v>0</v>
      </c>
    </row>
    <row r="290" spans="1:2">
      <c r="A290" s="281" t="s">
        <v>470</v>
      </c>
      <c r="B290" s="281">
        <f>Wniosek!H175</f>
        <v>0</v>
      </c>
    </row>
    <row r="291" spans="1:2">
      <c r="A291" s="281" t="s">
        <v>471</v>
      </c>
      <c r="B291" s="281">
        <f>Wniosek!A176</f>
        <v>0</v>
      </c>
    </row>
    <row r="292" spans="1:2">
      <c r="A292" s="281" t="s">
        <v>472</v>
      </c>
      <c r="B292" s="281">
        <f>Wniosek!B176</f>
        <v>0</v>
      </c>
    </row>
    <row r="293" spans="1:2">
      <c r="A293" s="281" t="s">
        <v>473</v>
      </c>
      <c r="B293" s="281">
        <f>Wniosek!C176</f>
        <v>0</v>
      </c>
    </row>
    <row r="294" spans="1:2">
      <c r="A294" s="281" t="s">
        <v>474</v>
      </c>
      <c r="B294" s="281">
        <f>Wniosek!D176</f>
        <v>0</v>
      </c>
    </row>
    <row r="295" spans="1:2">
      <c r="A295" s="281" t="s">
        <v>475</v>
      </c>
      <c r="B295" s="281">
        <f>Wniosek!F176</f>
        <v>0</v>
      </c>
    </row>
    <row r="296" spans="1:2">
      <c r="A296" s="281" t="s">
        <v>476</v>
      </c>
      <c r="B296" s="281">
        <f>Wniosek!H176</f>
        <v>0</v>
      </c>
    </row>
    <row r="297" spans="1:2">
      <c r="A297" s="281" t="s">
        <v>477</v>
      </c>
      <c r="B297" s="281">
        <f>Wniosek!A177</f>
        <v>0</v>
      </c>
    </row>
    <row r="298" spans="1:2">
      <c r="A298" s="281" t="s">
        <v>478</v>
      </c>
      <c r="B298" s="281">
        <f>Wniosek!B177</f>
        <v>0</v>
      </c>
    </row>
    <row r="299" spans="1:2">
      <c r="A299" s="281" t="s">
        <v>479</v>
      </c>
      <c r="B299" s="281">
        <f>Wniosek!C177</f>
        <v>0</v>
      </c>
    </row>
    <row r="300" spans="1:2">
      <c r="A300" s="281" t="s">
        <v>480</v>
      </c>
      <c r="B300" s="281">
        <f>Wniosek!D177</f>
        <v>0</v>
      </c>
    </row>
    <row r="301" spans="1:2">
      <c r="A301" s="281" t="s">
        <v>481</v>
      </c>
      <c r="B301" s="281">
        <f>Wniosek!F177</f>
        <v>0</v>
      </c>
    </row>
    <row r="302" spans="1:2">
      <c r="A302" s="281" t="s">
        <v>482</v>
      </c>
      <c r="B302" s="281">
        <f>Wniosek!H177</f>
        <v>0</v>
      </c>
    </row>
    <row r="303" spans="1:2">
      <c r="A303" s="281" t="s">
        <v>483</v>
      </c>
      <c r="B303" s="281">
        <f>Wniosek!H178</f>
        <v>0</v>
      </c>
    </row>
    <row r="304" spans="1:2">
      <c r="A304" s="281" t="s">
        <v>484</v>
      </c>
      <c r="B304" s="281">
        <f>Wniosek!A181</f>
        <v>0</v>
      </c>
    </row>
    <row r="305" spans="1:15">
      <c r="A305" s="281" t="s">
        <v>485</v>
      </c>
      <c r="B305" s="281">
        <f>Wniosek!H181</f>
        <v>0</v>
      </c>
    </row>
    <row r="306" spans="1:15">
      <c r="A306" s="281" t="s">
        <v>486</v>
      </c>
      <c r="B306" s="281">
        <f>Wniosek!A182</f>
        <v>0</v>
      </c>
    </row>
    <row r="307" spans="1:15">
      <c r="A307" s="281" t="s">
        <v>487</v>
      </c>
      <c r="B307" s="281">
        <f>Wniosek!H182</f>
        <v>0</v>
      </c>
    </row>
    <row r="308" spans="1:15">
      <c r="A308" s="281" t="s">
        <v>488</v>
      </c>
      <c r="B308" s="281">
        <f>Wniosek!A183</f>
        <v>0</v>
      </c>
    </row>
    <row r="309" spans="1:15">
      <c r="A309" s="281" t="s">
        <v>489</v>
      </c>
      <c r="B309" s="281">
        <f>Wniosek!H183</f>
        <v>0</v>
      </c>
    </row>
    <row r="310" spans="1:15">
      <c r="A310" s="281" t="s">
        <v>490</v>
      </c>
      <c r="B310" s="281">
        <f>Wniosek!H184</f>
        <v>0</v>
      </c>
    </row>
    <row r="312" spans="1:15" ht="12.95" customHeight="1">
      <c r="A312" s="338" t="s">
        <v>154</v>
      </c>
      <c r="B312"/>
      <c r="C312"/>
      <c r="D312"/>
      <c r="E312"/>
      <c r="F312"/>
      <c r="G312"/>
      <c r="H312"/>
      <c r="I312"/>
      <c r="J312"/>
      <c r="K312"/>
      <c r="L312"/>
      <c r="M312"/>
      <c r="N312"/>
      <c r="O312"/>
    </row>
    <row r="313" spans="1:15">
      <c r="A313" s="281" t="s">
        <v>491</v>
      </c>
      <c r="B313" s="281">
        <f>Wniosek!A189</f>
        <v>0</v>
      </c>
    </row>
    <row r="314" spans="1:15">
      <c r="A314" s="281" t="s">
        <v>492</v>
      </c>
      <c r="B314" s="281">
        <f>Wniosek!B189</f>
        <v>0</v>
      </c>
    </row>
    <row r="315" spans="1:15">
      <c r="A315" s="281" t="s">
        <v>493</v>
      </c>
      <c r="B315" s="281">
        <f>Wniosek!D189</f>
        <v>0</v>
      </c>
    </row>
    <row r="316" spans="1:15">
      <c r="A316" s="281" t="s">
        <v>494</v>
      </c>
      <c r="B316" s="281">
        <f>Wniosek!F189</f>
        <v>0</v>
      </c>
    </row>
    <row r="317" spans="1:15">
      <c r="A317" s="281" t="s">
        <v>495</v>
      </c>
      <c r="B317" s="281">
        <f>Wniosek!H189</f>
        <v>0</v>
      </c>
    </row>
    <row r="318" spans="1:15">
      <c r="A318" s="281" t="s">
        <v>496</v>
      </c>
      <c r="B318" s="281">
        <f>Wniosek!A191</f>
        <v>0</v>
      </c>
    </row>
    <row r="319" spans="1:15">
      <c r="A319" s="281" t="s">
        <v>497</v>
      </c>
      <c r="B319" s="281">
        <f>Wniosek!B191</f>
        <v>0</v>
      </c>
    </row>
    <row r="320" spans="1:15">
      <c r="A320" s="281" t="s">
        <v>498</v>
      </c>
      <c r="B320" s="281">
        <f>Wniosek!D191</f>
        <v>0</v>
      </c>
    </row>
    <row r="321" spans="1:2">
      <c r="A321" s="281" t="s">
        <v>499</v>
      </c>
      <c r="B321" s="281">
        <f>Wniosek!F191</f>
        <v>0</v>
      </c>
    </row>
    <row r="322" spans="1:2">
      <c r="A322" s="281" t="s">
        <v>500</v>
      </c>
      <c r="B322" s="281">
        <f>Wniosek!H191</f>
        <v>0</v>
      </c>
    </row>
    <row r="323" spans="1:2">
      <c r="A323" s="281" t="s">
        <v>501</v>
      </c>
      <c r="B323" s="281">
        <f>Wniosek!A193</f>
        <v>0</v>
      </c>
    </row>
    <row r="324" spans="1:2">
      <c r="A324" s="281" t="s">
        <v>502</v>
      </c>
      <c r="B324" s="281">
        <f>Wniosek!B193</f>
        <v>0</v>
      </c>
    </row>
    <row r="325" spans="1:2">
      <c r="A325" s="281" t="s">
        <v>503</v>
      </c>
      <c r="B325" s="281">
        <f>Wniosek!D193</f>
        <v>0</v>
      </c>
    </row>
    <row r="326" spans="1:2">
      <c r="A326" s="281" t="s">
        <v>504</v>
      </c>
      <c r="B326" s="281">
        <f>Wniosek!F193</f>
        <v>0</v>
      </c>
    </row>
    <row r="327" spans="1:2">
      <c r="A327" s="281" t="s">
        <v>505</v>
      </c>
      <c r="B327" s="281">
        <f>Wniosek!H193</f>
        <v>0</v>
      </c>
    </row>
    <row r="328" spans="1:2">
      <c r="A328" s="281" t="s">
        <v>506</v>
      </c>
      <c r="B328" s="281">
        <f>Wniosek!H194</f>
        <v>0</v>
      </c>
    </row>
    <row r="329" spans="1:2">
      <c r="A329" s="281" t="s">
        <v>507</v>
      </c>
      <c r="B329" s="281">
        <f>Wniosek!A198</f>
        <v>0</v>
      </c>
    </row>
    <row r="330" spans="1:2">
      <c r="A330" s="281" t="s">
        <v>508</v>
      </c>
      <c r="B330" s="281">
        <f>Wniosek!B198</f>
        <v>0</v>
      </c>
    </row>
    <row r="331" spans="1:2">
      <c r="A331" s="281" t="s">
        <v>509</v>
      </c>
      <c r="B331" s="281">
        <f>Wniosek!D198</f>
        <v>0</v>
      </c>
    </row>
    <row r="332" spans="1:2">
      <c r="A332" s="281" t="s">
        <v>510</v>
      </c>
      <c r="B332" s="281">
        <f>Wniosek!F198</f>
        <v>0</v>
      </c>
    </row>
    <row r="333" spans="1:2">
      <c r="A333" s="281" t="s">
        <v>511</v>
      </c>
      <c r="B333" s="281">
        <f>Wniosek!H198</f>
        <v>0</v>
      </c>
    </row>
    <row r="334" spans="1:2">
      <c r="A334" s="281" t="s">
        <v>512</v>
      </c>
      <c r="B334" s="281">
        <f>Wniosek!A199</f>
        <v>0</v>
      </c>
    </row>
    <row r="335" spans="1:2">
      <c r="A335" s="281" t="s">
        <v>513</v>
      </c>
      <c r="B335" s="281">
        <f>Wniosek!B199</f>
        <v>0</v>
      </c>
    </row>
    <row r="336" spans="1:2">
      <c r="A336" s="281" t="s">
        <v>514</v>
      </c>
      <c r="B336" s="281">
        <f>Wniosek!D199</f>
        <v>0</v>
      </c>
    </row>
    <row r="337" spans="1:2">
      <c r="A337" s="281" t="s">
        <v>515</v>
      </c>
      <c r="B337" s="281">
        <f>Wniosek!F199</f>
        <v>0</v>
      </c>
    </row>
    <row r="338" spans="1:2">
      <c r="A338" s="281" t="s">
        <v>516</v>
      </c>
      <c r="B338" s="281">
        <f>Wniosek!H199</f>
        <v>0</v>
      </c>
    </row>
    <row r="339" spans="1:2">
      <c r="A339" s="281" t="s">
        <v>517</v>
      </c>
      <c r="B339" s="281">
        <f>Wniosek!A200</f>
        <v>0</v>
      </c>
    </row>
    <row r="340" spans="1:2">
      <c r="A340" s="281" t="s">
        <v>518</v>
      </c>
      <c r="B340" s="281">
        <f>Wniosek!B200</f>
        <v>0</v>
      </c>
    </row>
    <row r="341" spans="1:2">
      <c r="A341" s="281" t="s">
        <v>519</v>
      </c>
      <c r="B341" s="281">
        <f>Wniosek!D200</f>
        <v>0</v>
      </c>
    </row>
    <row r="342" spans="1:2">
      <c r="A342" s="281" t="s">
        <v>520</v>
      </c>
      <c r="B342" s="281">
        <f>Wniosek!F200</f>
        <v>0</v>
      </c>
    </row>
    <row r="343" spans="1:2">
      <c r="A343" s="281" t="s">
        <v>521</v>
      </c>
      <c r="B343" s="281">
        <f>Wniosek!H200</f>
        <v>0</v>
      </c>
    </row>
    <row r="344" spans="1:2">
      <c r="A344" s="281" t="s">
        <v>522</v>
      </c>
      <c r="B344" s="281">
        <f>Wniosek!H201</f>
        <v>0</v>
      </c>
    </row>
    <row r="345" spans="1:2">
      <c r="A345" s="281" t="s">
        <v>523</v>
      </c>
      <c r="B345" s="281">
        <f>Wniosek!A205</f>
        <v>0</v>
      </c>
    </row>
    <row r="346" spans="1:2">
      <c r="A346" s="281" t="s">
        <v>524</v>
      </c>
      <c r="B346" s="281">
        <f>Wniosek!B205</f>
        <v>0</v>
      </c>
    </row>
    <row r="347" spans="1:2">
      <c r="A347" s="281" t="s">
        <v>525</v>
      </c>
      <c r="B347" s="281">
        <f>Wniosek!D205</f>
        <v>0</v>
      </c>
    </row>
    <row r="348" spans="1:2">
      <c r="A348" s="281" t="s">
        <v>526</v>
      </c>
      <c r="B348" s="281">
        <f>Wniosek!F205</f>
        <v>0</v>
      </c>
    </row>
    <row r="349" spans="1:2">
      <c r="A349" s="281" t="s">
        <v>527</v>
      </c>
      <c r="B349" s="281">
        <f>Wniosek!H205</f>
        <v>0</v>
      </c>
    </row>
    <row r="350" spans="1:2">
      <c r="A350" s="281" t="s">
        <v>528</v>
      </c>
      <c r="B350" s="281">
        <f>Wniosek!A208</f>
        <v>0</v>
      </c>
    </row>
    <row r="351" spans="1:2">
      <c r="A351" s="281" t="s">
        <v>529</v>
      </c>
      <c r="B351" s="281">
        <f>Wniosek!B208</f>
        <v>0</v>
      </c>
    </row>
    <row r="352" spans="1:2">
      <c r="A352" s="281" t="s">
        <v>530</v>
      </c>
      <c r="B352" s="281">
        <f>Wniosek!D208</f>
        <v>0</v>
      </c>
    </row>
    <row r="353" spans="1:2">
      <c r="A353" s="281" t="s">
        <v>531</v>
      </c>
      <c r="B353" s="281">
        <f>Wniosek!F208</f>
        <v>0</v>
      </c>
    </row>
    <row r="354" spans="1:2">
      <c r="A354" s="281" t="s">
        <v>532</v>
      </c>
      <c r="B354" s="281">
        <f>Wniosek!H208</f>
        <v>0</v>
      </c>
    </row>
    <row r="355" spans="1:2">
      <c r="A355" s="281" t="s">
        <v>533</v>
      </c>
      <c r="B355" s="281">
        <f>Wniosek!A209</f>
        <v>0</v>
      </c>
    </row>
    <row r="356" spans="1:2">
      <c r="A356" s="281" t="s">
        <v>534</v>
      </c>
      <c r="B356" s="281">
        <f>Wniosek!B209</f>
        <v>0</v>
      </c>
    </row>
    <row r="357" spans="1:2">
      <c r="A357" s="281" t="s">
        <v>535</v>
      </c>
      <c r="B357" s="281">
        <f>Wniosek!D209</f>
        <v>0</v>
      </c>
    </row>
    <row r="358" spans="1:2">
      <c r="A358" s="281" t="s">
        <v>536</v>
      </c>
      <c r="B358" s="281">
        <f>Wniosek!F209</f>
        <v>0</v>
      </c>
    </row>
    <row r="359" spans="1:2">
      <c r="A359" s="281" t="s">
        <v>537</v>
      </c>
      <c r="B359" s="281">
        <f>Wniosek!H209</f>
        <v>0</v>
      </c>
    </row>
    <row r="360" spans="1:2">
      <c r="A360" s="281" t="s">
        <v>538</v>
      </c>
      <c r="B360" s="281">
        <f>Wniosek!H210</f>
        <v>0</v>
      </c>
    </row>
    <row r="361" spans="1:2">
      <c r="A361" s="281" t="s">
        <v>539</v>
      </c>
      <c r="B361" s="281">
        <f>Wniosek!A214</f>
        <v>0</v>
      </c>
    </row>
    <row r="362" spans="1:2">
      <c r="A362" s="281" t="s">
        <v>540</v>
      </c>
      <c r="B362" s="281">
        <f>Wniosek!B214</f>
        <v>0</v>
      </c>
    </row>
    <row r="363" spans="1:2">
      <c r="A363" s="281" t="s">
        <v>541</v>
      </c>
      <c r="B363" s="281">
        <f>Wniosek!D214</f>
        <v>0</v>
      </c>
    </row>
    <row r="364" spans="1:2">
      <c r="A364" s="281" t="s">
        <v>542</v>
      </c>
      <c r="B364" s="281">
        <f>Wniosek!F214</f>
        <v>0</v>
      </c>
    </row>
    <row r="365" spans="1:2">
      <c r="A365" s="281" t="s">
        <v>543</v>
      </c>
      <c r="B365" s="281">
        <f>Wniosek!H214</f>
        <v>0</v>
      </c>
    </row>
    <row r="366" spans="1:2">
      <c r="A366" s="281" t="s">
        <v>544</v>
      </c>
      <c r="B366" s="281">
        <f>Wniosek!A215</f>
        <v>0</v>
      </c>
    </row>
    <row r="367" spans="1:2">
      <c r="A367" s="281" t="s">
        <v>545</v>
      </c>
      <c r="B367" s="281">
        <f>Wniosek!B215</f>
        <v>0</v>
      </c>
    </row>
    <row r="368" spans="1:2">
      <c r="A368" s="281" t="s">
        <v>546</v>
      </c>
      <c r="B368" s="281">
        <f>Wniosek!D215</f>
        <v>0</v>
      </c>
    </row>
    <row r="369" spans="1:2">
      <c r="A369" s="281" t="s">
        <v>547</v>
      </c>
      <c r="B369" s="281">
        <f>Wniosek!F215</f>
        <v>0</v>
      </c>
    </row>
    <row r="370" spans="1:2">
      <c r="A370" s="281" t="s">
        <v>548</v>
      </c>
      <c r="B370" s="281">
        <f>Wniosek!H215</f>
        <v>0</v>
      </c>
    </row>
    <row r="371" spans="1:2">
      <c r="A371" s="281" t="s">
        <v>549</v>
      </c>
      <c r="B371" s="281">
        <f>Wniosek!A216</f>
        <v>0</v>
      </c>
    </row>
    <row r="372" spans="1:2">
      <c r="A372" s="281" t="s">
        <v>550</v>
      </c>
      <c r="B372" s="281">
        <f>Wniosek!B216</f>
        <v>0</v>
      </c>
    </row>
    <row r="373" spans="1:2">
      <c r="A373" s="281" t="s">
        <v>551</v>
      </c>
      <c r="B373" s="281">
        <f>Wniosek!D216</f>
        <v>0</v>
      </c>
    </row>
    <row r="374" spans="1:2">
      <c r="A374" s="281" t="s">
        <v>552</v>
      </c>
      <c r="B374" s="281">
        <f>Wniosek!F216</f>
        <v>0</v>
      </c>
    </row>
    <row r="375" spans="1:2">
      <c r="A375" s="281" t="s">
        <v>553</v>
      </c>
      <c r="B375" s="281">
        <f>Wniosek!H216</f>
        <v>0</v>
      </c>
    </row>
    <row r="376" spans="1:2">
      <c r="A376" s="281" t="s">
        <v>554</v>
      </c>
      <c r="B376" s="281">
        <f>Wniosek!A217</f>
        <v>0</v>
      </c>
    </row>
    <row r="377" spans="1:2">
      <c r="A377" s="281" t="s">
        <v>555</v>
      </c>
      <c r="B377" s="281">
        <f>Wniosek!B217</f>
        <v>0</v>
      </c>
    </row>
    <row r="378" spans="1:2">
      <c r="A378" s="281" t="s">
        <v>556</v>
      </c>
      <c r="B378" s="281">
        <f>Wniosek!D217</f>
        <v>0</v>
      </c>
    </row>
    <row r="379" spans="1:2">
      <c r="A379" s="281" t="s">
        <v>557</v>
      </c>
      <c r="B379" s="281">
        <f>Wniosek!F217</f>
        <v>0</v>
      </c>
    </row>
    <row r="380" spans="1:2">
      <c r="A380" s="281" t="s">
        <v>558</v>
      </c>
      <c r="B380" s="281">
        <f>Wniosek!H217</f>
        <v>0</v>
      </c>
    </row>
    <row r="381" spans="1:2">
      <c r="A381" s="281" t="s">
        <v>559</v>
      </c>
      <c r="B381" s="281">
        <f>Wniosek!H218</f>
        <v>0</v>
      </c>
    </row>
    <row r="382" spans="1:2">
      <c r="A382" s="281" t="s">
        <v>560</v>
      </c>
      <c r="B382" s="281">
        <f>Wniosek!A222</f>
        <v>0</v>
      </c>
    </row>
    <row r="383" spans="1:2">
      <c r="A383" s="281" t="s">
        <v>561</v>
      </c>
      <c r="B383" s="281">
        <f>Wniosek!B222</f>
        <v>0</v>
      </c>
    </row>
    <row r="384" spans="1:2">
      <c r="A384" s="281" t="s">
        <v>562</v>
      </c>
      <c r="B384" s="281">
        <f>Wniosek!D222</f>
        <v>0</v>
      </c>
    </row>
    <row r="385" spans="1:2">
      <c r="A385" s="281" t="s">
        <v>563</v>
      </c>
      <c r="B385" s="281">
        <f>Wniosek!F222</f>
        <v>0</v>
      </c>
    </row>
    <row r="386" spans="1:2">
      <c r="A386" s="281" t="s">
        <v>564</v>
      </c>
      <c r="B386" s="281">
        <f>Wniosek!H222</f>
        <v>0</v>
      </c>
    </row>
    <row r="387" spans="1:2">
      <c r="A387" s="281" t="s">
        <v>565</v>
      </c>
      <c r="B387" s="281">
        <f>Wniosek!A223</f>
        <v>0</v>
      </c>
    </row>
    <row r="388" spans="1:2">
      <c r="A388" s="281" t="s">
        <v>566</v>
      </c>
      <c r="B388" s="281">
        <f>Wniosek!B223</f>
        <v>0</v>
      </c>
    </row>
    <row r="389" spans="1:2">
      <c r="A389" s="281" t="s">
        <v>567</v>
      </c>
      <c r="B389" s="281">
        <f>Wniosek!D223</f>
        <v>0</v>
      </c>
    </row>
    <row r="390" spans="1:2">
      <c r="A390" s="281" t="s">
        <v>568</v>
      </c>
      <c r="B390" s="281">
        <f>Wniosek!F223</f>
        <v>0</v>
      </c>
    </row>
    <row r="391" spans="1:2">
      <c r="A391" s="281" t="s">
        <v>569</v>
      </c>
      <c r="B391" s="281">
        <f>Wniosek!H223</f>
        <v>0</v>
      </c>
    </row>
    <row r="392" spans="1:2">
      <c r="A392" s="281" t="s">
        <v>570</v>
      </c>
      <c r="B392" s="281">
        <f>Wniosek!A224</f>
        <v>0</v>
      </c>
    </row>
    <row r="393" spans="1:2">
      <c r="A393" s="281" t="s">
        <v>571</v>
      </c>
      <c r="B393" s="281">
        <f>Wniosek!B224</f>
        <v>0</v>
      </c>
    </row>
    <row r="394" spans="1:2">
      <c r="A394" s="281" t="s">
        <v>572</v>
      </c>
      <c r="B394" s="281">
        <f>Wniosek!D224</f>
        <v>0</v>
      </c>
    </row>
    <row r="395" spans="1:2">
      <c r="A395" s="281" t="s">
        <v>573</v>
      </c>
      <c r="B395" s="281">
        <f>Wniosek!F224</f>
        <v>0</v>
      </c>
    </row>
    <row r="396" spans="1:2">
      <c r="A396" s="281" t="s">
        <v>574</v>
      </c>
      <c r="B396" s="281">
        <f>Wniosek!H224</f>
        <v>0</v>
      </c>
    </row>
    <row r="397" spans="1:2">
      <c r="A397" s="281" t="s">
        <v>575</v>
      </c>
      <c r="B397" s="281">
        <f>Wniosek!H225</f>
        <v>0</v>
      </c>
    </row>
    <row r="398" spans="1:2">
      <c r="A398" s="281" t="s">
        <v>576</v>
      </c>
      <c r="B398" s="281">
        <f>Wniosek!A229</f>
        <v>0</v>
      </c>
    </row>
    <row r="399" spans="1:2">
      <c r="A399" s="281" t="s">
        <v>577</v>
      </c>
      <c r="B399" s="281">
        <f>Wniosek!B229</f>
        <v>0</v>
      </c>
    </row>
    <row r="400" spans="1:2">
      <c r="A400" s="281" t="s">
        <v>578</v>
      </c>
      <c r="B400" s="281">
        <f>Wniosek!D229</f>
        <v>0</v>
      </c>
    </row>
    <row r="401" spans="1:15">
      <c r="A401" s="281" t="s">
        <v>579</v>
      </c>
      <c r="B401" s="281">
        <f>Wniosek!F229</f>
        <v>0</v>
      </c>
    </row>
    <row r="402" spans="1:15">
      <c r="A402" s="281" t="s">
        <v>580</v>
      </c>
      <c r="B402" s="281">
        <f>Wniosek!H229</f>
        <v>0</v>
      </c>
    </row>
    <row r="403" spans="1:15">
      <c r="A403" s="281" t="s">
        <v>581</v>
      </c>
      <c r="B403" s="281">
        <f>Wniosek!A230</f>
        <v>0</v>
      </c>
    </row>
    <row r="404" spans="1:15">
      <c r="A404" s="281" t="s">
        <v>582</v>
      </c>
      <c r="B404" s="281">
        <f>Wniosek!B230</f>
        <v>0</v>
      </c>
    </row>
    <row r="405" spans="1:15">
      <c r="A405" s="281" t="s">
        <v>578</v>
      </c>
      <c r="B405" s="281">
        <f>Wniosek!D230</f>
        <v>0</v>
      </c>
    </row>
    <row r="406" spans="1:15">
      <c r="A406" s="281" t="s">
        <v>583</v>
      </c>
      <c r="B406" s="281">
        <f>Wniosek!F230</f>
        <v>0</v>
      </c>
    </row>
    <row r="407" spans="1:15">
      <c r="A407" s="281" t="s">
        <v>584</v>
      </c>
      <c r="B407" s="281">
        <f>Wniosek!H230</f>
        <v>0</v>
      </c>
    </row>
    <row r="408" spans="1:15">
      <c r="A408" s="281" t="s">
        <v>585</v>
      </c>
      <c r="B408" s="281">
        <f>Wniosek!H231</f>
        <v>0</v>
      </c>
    </row>
    <row r="410" spans="1:15" ht="12.95" customHeight="1">
      <c r="A410" s="338" t="s">
        <v>586</v>
      </c>
      <c r="B410"/>
      <c r="C410"/>
      <c r="D410"/>
      <c r="E410"/>
      <c r="F410"/>
      <c r="G410"/>
      <c r="H410"/>
      <c r="I410"/>
      <c r="J410"/>
      <c r="K410"/>
      <c r="L410"/>
      <c r="M410"/>
      <c r="N410"/>
      <c r="O410"/>
    </row>
    <row r="411" spans="1:15">
      <c r="A411" s="281" t="s">
        <v>587</v>
      </c>
      <c r="B411" s="281">
        <f>Wniosek!A235</f>
        <v>0</v>
      </c>
    </row>
    <row r="412" spans="1:15">
      <c r="A412" s="281" t="s">
        <v>588</v>
      </c>
      <c r="B412" s="281">
        <f>Wniosek!B235</f>
        <v>0</v>
      </c>
    </row>
    <row r="413" spans="1:15">
      <c r="A413" s="281" t="s">
        <v>589</v>
      </c>
      <c r="B413" s="281">
        <f>Wniosek!F235</f>
        <v>0</v>
      </c>
    </row>
    <row r="414" spans="1:15">
      <c r="A414" s="281" t="s">
        <v>590</v>
      </c>
      <c r="B414" s="281">
        <f>Wniosek!A236</f>
        <v>0</v>
      </c>
    </row>
    <row r="415" spans="1:15">
      <c r="A415" s="281" t="s">
        <v>591</v>
      </c>
      <c r="B415" s="281">
        <f>Wniosek!B236</f>
        <v>0</v>
      </c>
    </row>
    <row r="416" spans="1:15">
      <c r="A416" s="281" t="s">
        <v>592</v>
      </c>
      <c r="B416" s="281">
        <f>Wniosek!F236</f>
        <v>0</v>
      </c>
    </row>
    <row r="417" spans="1:15">
      <c r="A417" s="281" t="s">
        <v>593</v>
      </c>
      <c r="B417" s="281">
        <f>Wniosek!A237</f>
        <v>0</v>
      </c>
    </row>
    <row r="418" spans="1:15">
      <c r="A418" s="281" t="s">
        <v>594</v>
      </c>
      <c r="B418" s="281">
        <f>Wniosek!B237</f>
        <v>0</v>
      </c>
    </row>
    <row r="419" spans="1:15">
      <c r="A419" s="281" t="s">
        <v>595</v>
      </c>
      <c r="B419" s="281">
        <f>Wniosek!F237</f>
        <v>0</v>
      </c>
    </row>
    <row r="420" spans="1:15">
      <c r="A420" s="281" t="s">
        <v>596</v>
      </c>
      <c r="B420" s="281">
        <f>Wniosek!B238</f>
        <v>0</v>
      </c>
    </row>
    <row r="421" spans="1:15">
      <c r="A421" s="281" t="s">
        <v>597</v>
      </c>
      <c r="B421" s="281">
        <f>Wniosek!B239</f>
        <v>0</v>
      </c>
    </row>
    <row r="424" spans="1:15" ht="12.95" customHeight="1">
      <c r="A424" s="338" t="s">
        <v>598</v>
      </c>
      <c r="B424"/>
      <c r="C424"/>
      <c r="D424"/>
      <c r="E424"/>
      <c r="F424"/>
      <c r="G424"/>
      <c r="H424"/>
      <c r="I424"/>
      <c r="J424"/>
      <c r="K424"/>
      <c r="L424"/>
      <c r="M424"/>
      <c r="N424"/>
      <c r="O424"/>
    </row>
    <row r="425" spans="1:15">
      <c r="A425" s="281" t="s">
        <v>599</v>
      </c>
      <c r="B425" s="281">
        <f>Wniosek!D20</f>
        <v>0</v>
      </c>
    </row>
    <row r="426" spans="1:15">
      <c r="A426" s="281" t="s">
        <v>600</v>
      </c>
      <c r="B426" s="281">
        <f>Wniosek!F20</f>
        <v>0</v>
      </c>
    </row>
    <row r="427" spans="1:15">
      <c r="A427" s="281" t="s">
        <v>601</v>
      </c>
      <c r="B427" s="281">
        <f>Wniosek!H44</f>
        <v>0</v>
      </c>
    </row>
    <row r="428" spans="1:15">
      <c r="A428" s="281" t="s">
        <v>602</v>
      </c>
      <c r="B428" s="281">
        <f>Wniosek!F9</f>
        <v>0</v>
      </c>
    </row>
    <row r="429" spans="1:15" ht="12.95" customHeight="1">
      <c r="A429" s="338" t="s">
        <v>603</v>
      </c>
      <c r="B429"/>
      <c r="C429"/>
      <c r="D429"/>
      <c r="E429"/>
      <c r="F429"/>
      <c r="G429"/>
      <c r="H429"/>
      <c r="I429"/>
      <c r="J429"/>
      <c r="K429"/>
      <c r="L429"/>
      <c r="M429"/>
      <c r="N429"/>
      <c r="O429"/>
    </row>
    <row r="430" spans="1:15">
      <c r="A430" s="281" t="s">
        <v>604</v>
      </c>
      <c r="B430" s="281">
        <f>Wniosek!B70</f>
        <v>0</v>
      </c>
    </row>
    <row r="431" spans="1:15">
      <c r="A431" s="281" t="s">
        <v>605</v>
      </c>
      <c r="B431" s="281">
        <f>Wniosek!G70</f>
        <v>0</v>
      </c>
    </row>
    <row r="432" spans="1:15">
      <c r="A432" s="281" t="s">
        <v>606</v>
      </c>
      <c r="B432" s="281" t="s">
        <v>607</v>
      </c>
    </row>
    <row r="433" spans="1:15">
      <c r="A433" s="281" t="s">
        <v>608</v>
      </c>
      <c r="B433" s="281">
        <f>Wniosek!G71</f>
        <v>0</v>
      </c>
    </row>
    <row r="434" spans="1:15">
      <c r="A434" s="281" t="s">
        <v>609</v>
      </c>
      <c r="B434" s="281">
        <f>Wniosek!C72</f>
        <v>0</v>
      </c>
    </row>
    <row r="435" spans="1:15" ht="12.95" customHeight="1">
      <c r="A435" s="338" t="s">
        <v>610</v>
      </c>
      <c r="B435"/>
      <c r="C435"/>
      <c r="D435"/>
      <c r="E435"/>
      <c r="F435"/>
      <c r="G435"/>
      <c r="H435"/>
      <c r="I435"/>
      <c r="J435"/>
      <c r="K435"/>
      <c r="L435"/>
      <c r="M435"/>
      <c r="N435"/>
      <c r="O435"/>
    </row>
    <row r="436" spans="1:15">
      <c r="A436" s="337" t="s">
        <v>278</v>
      </c>
      <c r="B436" s="339">
        <f>Wniosek!B56</f>
        <v>0</v>
      </c>
    </row>
    <row r="437" spans="1:15">
      <c r="A437" s="281" t="s">
        <v>611</v>
      </c>
      <c r="B437" s="340">
        <f>Wniosek!B58</f>
        <v>0</v>
      </c>
    </row>
    <row r="438" spans="1:15">
      <c r="A438" s="281" t="s">
        <v>612</v>
      </c>
      <c r="B438" s="340">
        <f>Wniosek!B57</f>
        <v>0</v>
      </c>
    </row>
    <row r="441" spans="1:15">
      <c r="A441" s="281" t="s">
        <v>613</v>
      </c>
      <c r="B441" s="341">
        <f>Wniosek!H15</f>
        <v>0</v>
      </c>
    </row>
    <row r="442" spans="1:15">
      <c r="A442" s="281" t="s">
        <v>614</v>
      </c>
      <c r="B442" s="281" t="s">
        <v>615</v>
      </c>
    </row>
  </sheetData>
  <mergeCells count="1">
    <mergeCell ref="D1:H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25"/>
  <sheetViews>
    <sheetView workbookViewId="0">
      <selection activeCell="D14" sqref="D14 D14"/>
    </sheetView>
  </sheetViews>
  <sheetFormatPr defaultRowHeight="12.75"/>
  <cols>
    <col min="1" max="1" width="93.7109375" style="281" customWidth="1"/>
  </cols>
  <sheetData>
    <row r="1" spans="1:4" ht="22.5" customHeight="1">
      <c r="A1" s="246" t="s">
        <v>616</v>
      </c>
    </row>
    <row r="2" spans="1:4" ht="13.5" customHeight="1" thickBot="1">
      <c r="A2" s="232" t="s">
        <v>617</v>
      </c>
    </row>
    <row r="3" spans="1:4" ht="22.5" customHeight="1">
      <c r="A3" s="233" t="s">
        <v>618</v>
      </c>
    </row>
    <row r="4" spans="1:4" ht="13.5" customHeight="1" thickBot="1">
      <c r="A4" s="232" t="s">
        <v>619</v>
      </c>
    </row>
    <row r="5" spans="1:4" ht="35.25" customHeight="1">
      <c r="A5" s="233" t="s">
        <v>620</v>
      </c>
    </row>
    <row r="6" spans="1:4" ht="13.5" customHeight="1" thickBot="1">
      <c r="A6" s="232" t="s">
        <v>621</v>
      </c>
    </row>
    <row r="7" spans="1:4">
      <c r="A7" s="234" t="s">
        <v>622</v>
      </c>
      <c r="C7" s="281"/>
    </row>
    <row r="8" spans="1:4">
      <c r="A8" s="234"/>
    </row>
    <row r="9" spans="1:4" ht="46.5" customHeight="1">
      <c r="A9" s="233" t="s">
        <v>623</v>
      </c>
    </row>
    <row r="10" spans="1:4" ht="13.5" customHeight="1" thickBot="1">
      <c r="A10" s="232" t="s">
        <v>624</v>
      </c>
    </row>
    <row r="11" spans="1:4">
      <c r="A11" s="234" t="s">
        <v>625</v>
      </c>
    </row>
    <row r="12" spans="1:4">
      <c r="A12" s="233"/>
    </row>
    <row r="13" spans="1:4" ht="48.75" customHeight="1">
      <c r="A13" s="233" t="s">
        <v>626</v>
      </c>
    </row>
    <row r="14" spans="1:4" ht="13.5" customHeight="1" thickBot="1">
      <c r="A14" s="232" t="s">
        <v>627</v>
      </c>
      <c r="D14" s="281"/>
    </row>
    <row r="15" spans="1:4" ht="22.5" customHeight="1">
      <c r="A15" s="233" t="s">
        <v>628</v>
      </c>
    </row>
    <row r="16" spans="1:4" ht="13.5" customHeight="1" thickBot="1">
      <c r="A16" s="247"/>
    </row>
    <row r="17" spans="1:1">
      <c r="A17" s="6" t="s">
        <v>629</v>
      </c>
    </row>
    <row r="18" spans="1:1" ht="32.25" customHeight="1" thickBot="1">
      <c r="A18" s="5"/>
    </row>
    <row r="19" spans="1:1" ht="342" customHeight="1">
      <c r="A19" s="233" t="s">
        <v>630</v>
      </c>
    </row>
    <row r="20" spans="1:1">
      <c r="A20" s="233" t="s">
        <v>631</v>
      </c>
    </row>
    <row r="21" spans="1:1">
      <c r="A21" s="233" t="s">
        <v>632</v>
      </c>
    </row>
    <row r="22" spans="1:1">
      <c r="A22" s="233"/>
    </row>
    <row r="23" spans="1:1">
      <c r="A23" s="233" t="s">
        <v>631</v>
      </c>
    </row>
    <row r="24" spans="1:1">
      <c r="A24" s="233" t="s">
        <v>633</v>
      </c>
    </row>
    <row r="25" spans="1:1" ht="13.5" customHeight="1" thickBot="1">
      <c r="A25" s="247"/>
    </row>
  </sheetData>
  <mergeCells count="1">
    <mergeCell ref="A17:A1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25"/>
  <sheetViews>
    <sheetView topLeftCell="A14" workbookViewId="0">
      <selection activeCell="A20" sqref="A20 A20"/>
    </sheetView>
  </sheetViews>
  <sheetFormatPr defaultRowHeight="12.75"/>
  <cols>
    <col min="1" max="1" width="93.7109375" style="342" customWidth="1"/>
  </cols>
  <sheetData>
    <row r="1" spans="1:1" ht="13.5" customHeight="1" thickBot="1">
      <c r="A1" s="281"/>
    </row>
    <row r="2" spans="1:1" ht="30" customHeight="1">
      <c r="A2" s="248" t="s">
        <v>616</v>
      </c>
    </row>
    <row r="3" spans="1:1" ht="15.75" customHeight="1" thickBot="1">
      <c r="A3" s="232" t="s">
        <v>634</v>
      </c>
    </row>
    <row r="4" spans="1:1" ht="33" customHeight="1">
      <c r="A4" s="249" t="s">
        <v>618</v>
      </c>
    </row>
    <row r="5" spans="1:1" ht="15.75" customHeight="1" thickBot="1">
      <c r="A5" s="232" t="s">
        <v>635</v>
      </c>
    </row>
    <row r="6" spans="1:1" ht="35.25" customHeight="1">
      <c r="A6" s="233" t="s">
        <v>620</v>
      </c>
    </row>
    <row r="7" spans="1:1" ht="15.75" customHeight="1" thickBot="1">
      <c r="A7" s="232" t="s">
        <v>636</v>
      </c>
    </row>
    <row r="8" spans="1:1" ht="15" customHeight="1">
      <c r="A8" s="234" t="s">
        <v>622</v>
      </c>
    </row>
    <row r="9" spans="1:1" ht="15" customHeight="1">
      <c r="A9" s="234"/>
    </row>
    <row r="10" spans="1:1" ht="48.75" customHeight="1">
      <c r="A10" s="249" t="s">
        <v>623</v>
      </c>
    </row>
    <row r="11" spans="1:1" ht="15.75" customHeight="1" thickBot="1">
      <c r="A11" s="232" t="s">
        <v>637</v>
      </c>
    </row>
    <row r="12" spans="1:1" ht="15" customHeight="1">
      <c r="A12" s="234" t="s">
        <v>625</v>
      </c>
    </row>
    <row r="13" spans="1:1" ht="15" customHeight="1">
      <c r="A13" s="233"/>
    </row>
    <row r="14" spans="1:1" ht="60" customHeight="1">
      <c r="A14" s="249" t="s">
        <v>626</v>
      </c>
    </row>
    <row r="15" spans="1:1" ht="15.75" customHeight="1" thickBot="1">
      <c r="A15" s="232" t="s">
        <v>638</v>
      </c>
    </row>
    <row r="16" spans="1:1" ht="30" customHeight="1" thickBot="1">
      <c r="A16" s="249" t="s">
        <v>628</v>
      </c>
    </row>
    <row r="17" spans="1:1" ht="36.75" customHeight="1">
      <c r="A17" s="248" t="s">
        <v>629</v>
      </c>
    </row>
    <row r="18" spans="1:1" ht="15" hidden="1" customHeight="1">
      <c r="A18" s="233"/>
    </row>
    <row r="19" spans="1:1" ht="15" hidden="1" customHeight="1">
      <c r="A19" s="233"/>
    </row>
    <row r="20" spans="1:1" ht="333.75" customHeight="1">
      <c r="A20" s="233" t="s">
        <v>639</v>
      </c>
    </row>
    <row r="21" spans="1:1" ht="15" customHeight="1">
      <c r="A21" s="233" t="s">
        <v>640</v>
      </c>
    </row>
    <row r="22" spans="1:1" ht="15" customHeight="1">
      <c r="A22" s="233" t="s">
        <v>641</v>
      </c>
    </row>
    <row r="23" spans="1:1" ht="15" hidden="1" customHeight="1">
      <c r="A23" s="233"/>
    </row>
    <row r="24" spans="1:1" ht="15" customHeight="1">
      <c r="A24" s="233" t="s">
        <v>640</v>
      </c>
    </row>
    <row r="25" spans="1:1" ht="15.75" customHeight="1" thickBot="1">
      <c r="A25" s="247" t="s">
        <v>642</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25"/>
  <sheetViews>
    <sheetView topLeftCell="A13" workbookViewId="0">
      <selection activeCell="A17" sqref="A17 A17"/>
    </sheetView>
  </sheetViews>
  <sheetFormatPr defaultRowHeight="12.75"/>
  <cols>
    <col min="1" max="1" width="93.7109375" style="342" customWidth="1"/>
  </cols>
  <sheetData>
    <row r="1" spans="1:1" ht="13.5" customHeight="1" thickBot="1">
      <c r="A1" s="281"/>
    </row>
    <row r="2" spans="1:1" ht="23.25" customHeight="1">
      <c r="A2" s="248" t="s">
        <v>616</v>
      </c>
    </row>
    <row r="3" spans="1:1" ht="15.75" customHeight="1" thickBot="1">
      <c r="A3" s="232" t="s">
        <v>643</v>
      </c>
    </row>
    <row r="4" spans="1:1" ht="23.25" customHeight="1">
      <c r="A4" s="249" t="s">
        <v>618</v>
      </c>
    </row>
    <row r="5" spans="1:1" ht="15.75" customHeight="1" thickBot="1">
      <c r="A5" s="232" t="s">
        <v>644</v>
      </c>
    </row>
    <row r="6" spans="1:1" ht="36" customHeight="1">
      <c r="A6" s="233" t="s">
        <v>620</v>
      </c>
    </row>
    <row r="7" spans="1:1" ht="15.75" customHeight="1" thickBot="1">
      <c r="A7" s="232" t="s">
        <v>645</v>
      </c>
    </row>
    <row r="8" spans="1:1" ht="15" customHeight="1">
      <c r="A8" s="234" t="s">
        <v>622</v>
      </c>
    </row>
    <row r="9" spans="1:1" ht="6" customHeight="1">
      <c r="A9" s="234"/>
    </row>
    <row r="10" spans="1:1" ht="47.25" customHeight="1">
      <c r="A10" s="249" t="s">
        <v>623</v>
      </c>
    </row>
    <row r="11" spans="1:1" ht="15" customHeight="1" thickBot="1">
      <c r="A11" s="251" t="s">
        <v>646</v>
      </c>
    </row>
    <row r="12" spans="1:1" ht="15" customHeight="1">
      <c r="A12" s="252" t="s">
        <v>625</v>
      </c>
    </row>
    <row r="13" spans="1:1" ht="7.5" customHeight="1">
      <c r="A13" s="233"/>
    </row>
    <row r="14" spans="1:1" ht="60" customHeight="1">
      <c r="A14" s="249" t="s">
        <v>626</v>
      </c>
    </row>
    <row r="15" spans="1:1" ht="15" customHeight="1" thickBot="1">
      <c r="A15" s="232" t="s">
        <v>647</v>
      </c>
    </row>
    <row r="16" spans="1:1" ht="30" customHeight="1" thickBot="1">
      <c r="A16" s="253" t="s">
        <v>628</v>
      </c>
    </row>
    <row r="17" spans="1:3" ht="321" customHeight="1">
      <c r="A17" s="249" t="s">
        <v>648</v>
      </c>
    </row>
    <row r="18" spans="1:3" ht="15" customHeight="1">
      <c r="A18" s="233"/>
      <c r="C18" s="281"/>
    </row>
    <row r="19" spans="1:3" ht="15" customHeight="1">
      <c r="A19" s="233"/>
    </row>
    <row r="20" spans="1:3" ht="15" customHeight="1">
      <c r="A20" s="233" t="s">
        <v>640</v>
      </c>
    </row>
    <row r="21" spans="1:3" ht="15" customHeight="1">
      <c r="A21" s="233" t="s">
        <v>641</v>
      </c>
    </row>
    <row r="22" spans="1:3" ht="15" customHeight="1">
      <c r="A22" s="233"/>
    </row>
    <row r="23" spans="1:3" ht="15" customHeight="1">
      <c r="A23" s="233" t="s">
        <v>640</v>
      </c>
    </row>
    <row r="24" spans="1:3" ht="15" customHeight="1">
      <c r="A24" s="233" t="s">
        <v>649</v>
      </c>
    </row>
    <row r="25" spans="1:3" ht="15.75" customHeight="1" thickBot="1">
      <c r="A25" s="24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dimension ref="A1:A35"/>
  <sheetViews>
    <sheetView topLeftCell="A22" workbookViewId="0">
      <selection activeCell="A31" sqref="A31 A31"/>
    </sheetView>
  </sheetViews>
  <sheetFormatPr defaultRowHeight="12.75"/>
  <cols>
    <col min="1" max="1" width="93.7109375" style="342" customWidth="1"/>
  </cols>
  <sheetData>
    <row r="1" spans="1:1" hidden="1"/>
    <row r="2" spans="1:1" ht="13.5" hidden="1" customHeight="1" thickBot="1">
      <c r="A2" s="281"/>
    </row>
    <row r="3" spans="1:1" ht="24.75" customHeight="1">
      <c r="A3" s="248" t="s">
        <v>616</v>
      </c>
    </row>
    <row r="4" spans="1:1" ht="15.75" customHeight="1" thickBot="1">
      <c r="A4" s="232" t="s">
        <v>650</v>
      </c>
    </row>
    <row r="5" spans="1:1" ht="23.25" customHeight="1">
      <c r="A5" s="249" t="s">
        <v>618</v>
      </c>
    </row>
    <row r="6" spans="1:1" ht="15.75" customHeight="1" thickBot="1">
      <c r="A6" s="254" t="s">
        <v>651</v>
      </c>
    </row>
    <row r="7" spans="1:1" ht="30" customHeight="1">
      <c r="A7" s="249" t="s">
        <v>652</v>
      </c>
    </row>
    <row r="8" spans="1:1" ht="15.75" customHeight="1" thickBot="1">
      <c r="A8" s="232" t="s">
        <v>653</v>
      </c>
    </row>
    <row r="9" spans="1:1" ht="15" customHeight="1">
      <c r="A9" s="234" t="s">
        <v>622</v>
      </c>
    </row>
    <row r="10" spans="1:1" ht="15" customHeight="1">
      <c r="A10" s="234"/>
    </row>
    <row r="11" spans="1:1" ht="48" customHeight="1">
      <c r="A11" s="249" t="s">
        <v>623</v>
      </c>
    </row>
    <row r="12" spans="1:1" ht="15.75" customHeight="1" thickBot="1">
      <c r="A12" s="232" t="s">
        <v>654</v>
      </c>
    </row>
    <row r="13" spans="1:1" ht="15" customHeight="1">
      <c r="A13" s="234" t="s">
        <v>625</v>
      </c>
    </row>
    <row r="14" spans="1:1" ht="15" customHeight="1">
      <c r="A14" s="233"/>
    </row>
    <row r="15" spans="1:1" ht="51" customHeight="1">
      <c r="A15" s="249" t="s">
        <v>626</v>
      </c>
    </row>
    <row r="16" spans="1:1" ht="15.75" customHeight="1" thickBot="1">
      <c r="A16" s="232" t="s">
        <v>655</v>
      </c>
    </row>
    <row r="17" spans="1:1" ht="23.25" customHeight="1" thickBot="1">
      <c r="A17" s="249" t="s">
        <v>656</v>
      </c>
    </row>
    <row r="18" spans="1:1" ht="15.75" hidden="1" customHeight="1" thickBot="1">
      <c r="A18" s="233"/>
    </row>
    <row r="19" spans="1:1" ht="39.75" customHeight="1" thickBot="1">
      <c r="A19" s="245" t="s">
        <v>657</v>
      </c>
    </row>
    <row r="20" spans="1:1" ht="95.25" customHeight="1">
      <c r="A20" s="249" t="s">
        <v>658</v>
      </c>
    </row>
    <row r="21" spans="1:1" ht="30" customHeight="1">
      <c r="A21" s="249" t="s">
        <v>659</v>
      </c>
    </row>
    <row r="22" spans="1:1" ht="30" customHeight="1">
      <c r="A22" s="249" t="s">
        <v>660</v>
      </c>
    </row>
    <row r="23" spans="1:1" ht="15.75" hidden="1" customHeight="1" thickBot="1">
      <c r="A23" s="247"/>
    </row>
    <row r="24" spans="1:1" ht="45" customHeight="1">
      <c r="A24" s="249" t="s">
        <v>661</v>
      </c>
    </row>
    <row r="25" spans="1:1" ht="30" customHeight="1">
      <c r="A25" s="249" t="s">
        <v>662</v>
      </c>
    </row>
    <row r="26" spans="1:1" ht="30" customHeight="1">
      <c r="A26" s="249" t="s">
        <v>663</v>
      </c>
    </row>
    <row r="27" spans="1:1" ht="15.75" customHeight="1" thickBot="1">
      <c r="A27" s="244" t="s">
        <v>664</v>
      </c>
    </row>
    <row r="28" spans="1:1" ht="15" customHeight="1">
      <c r="A28" s="233"/>
    </row>
    <row r="29" spans="1:1" ht="15" hidden="1" customHeight="1">
      <c r="A29" s="233"/>
    </row>
    <row r="30" spans="1:1" ht="15" customHeight="1">
      <c r="A30" s="233" t="s">
        <v>640</v>
      </c>
    </row>
    <row r="31" spans="1:1" ht="15" customHeight="1">
      <c r="A31" s="233" t="s">
        <v>641</v>
      </c>
    </row>
    <row r="32" spans="1:1" ht="15" hidden="1" customHeight="1">
      <c r="A32" s="233"/>
    </row>
    <row r="33" spans="1:1" ht="15" customHeight="1">
      <c r="A33" s="233" t="s">
        <v>640</v>
      </c>
    </row>
    <row r="34" spans="1:1" ht="15" customHeight="1" thickBot="1">
      <c r="A34" s="247" t="s">
        <v>649</v>
      </c>
    </row>
    <row r="35" spans="1:1" ht="15.75" hidden="1" customHeight="1" thickBot="1">
      <c r="A35" s="247"/>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dimension ref="A1:E34"/>
  <sheetViews>
    <sheetView topLeftCell="A22" workbookViewId="0">
      <selection activeCell="A38" sqref="A38 A38"/>
    </sheetView>
  </sheetViews>
  <sheetFormatPr defaultRowHeight="12.75"/>
  <cols>
    <col min="1" max="1" width="93.7109375" style="342" customWidth="1"/>
  </cols>
  <sheetData>
    <row r="1" spans="1:1" hidden="1"/>
    <row r="2" spans="1:1" ht="13.5" hidden="1" customHeight="1" thickBot="1">
      <c r="A2" s="281"/>
    </row>
    <row r="3" spans="1:1" ht="30" customHeight="1">
      <c r="A3" s="248" t="s">
        <v>616</v>
      </c>
    </row>
    <row r="4" spans="1:1" ht="15.75" customHeight="1" thickBot="1">
      <c r="A4" s="232" t="s">
        <v>665</v>
      </c>
    </row>
    <row r="5" spans="1:1" ht="25.5" customHeight="1">
      <c r="A5" s="249" t="s">
        <v>618</v>
      </c>
    </row>
    <row r="6" spans="1:1" ht="15.75" customHeight="1" thickBot="1">
      <c r="A6" s="254" t="s">
        <v>666</v>
      </c>
    </row>
    <row r="7" spans="1:1" ht="30" customHeight="1">
      <c r="A7" s="249" t="s">
        <v>652</v>
      </c>
    </row>
    <row r="8" spans="1:1" ht="15.75" customHeight="1" thickBot="1">
      <c r="A8" s="232" t="s">
        <v>667</v>
      </c>
    </row>
    <row r="9" spans="1:1" ht="15" customHeight="1">
      <c r="A9" s="234" t="s">
        <v>622</v>
      </c>
    </row>
    <row r="10" spans="1:1" ht="15" customHeight="1">
      <c r="A10" s="234"/>
    </row>
    <row r="11" spans="1:1" ht="49.5" customHeight="1">
      <c r="A11" s="249" t="s">
        <v>623</v>
      </c>
    </row>
    <row r="12" spans="1:1" ht="15.75" customHeight="1" thickBot="1">
      <c r="A12" s="232" t="s">
        <v>668</v>
      </c>
    </row>
    <row r="13" spans="1:1" ht="15" customHeight="1">
      <c r="A13" s="234" t="s">
        <v>625</v>
      </c>
    </row>
    <row r="14" spans="1:1" ht="15" hidden="1" customHeight="1">
      <c r="A14" s="233"/>
    </row>
    <row r="15" spans="1:1" ht="45" customHeight="1">
      <c r="A15" s="249" t="s">
        <v>626</v>
      </c>
    </row>
    <row r="16" spans="1:1" ht="15.75" customHeight="1" thickBot="1">
      <c r="A16" s="232" t="s">
        <v>669</v>
      </c>
    </row>
    <row r="17" spans="1:5" ht="30" customHeight="1" thickBot="1">
      <c r="A17" s="249" t="s">
        <v>656</v>
      </c>
    </row>
    <row r="18" spans="1:5" ht="15.75" hidden="1" customHeight="1" thickBot="1">
      <c r="A18" s="233"/>
    </row>
    <row r="19" spans="1:5" ht="45.75" customHeight="1" thickBot="1">
      <c r="A19" s="245" t="s">
        <v>657</v>
      </c>
    </row>
    <row r="20" spans="1:5" ht="105" customHeight="1">
      <c r="A20" s="248" t="s">
        <v>670</v>
      </c>
    </row>
    <row r="21" spans="1:5" ht="30" customHeight="1">
      <c r="A21" s="249" t="s">
        <v>659</v>
      </c>
    </row>
    <row r="22" spans="1:5" ht="26.25" customHeight="1" thickBot="1">
      <c r="A22" s="250" t="s">
        <v>660</v>
      </c>
    </row>
    <row r="23" spans="1:5" ht="45" customHeight="1">
      <c r="A23" s="249" t="s">
        <v>671</v>
      </c>
    </row>
    <row r="24" spans="1:5" ht="30" customHeight="1">
      <c r="A24" s="249" t="s">
        <v>662</v>
      </c>
      <c r="E24" s="281"/>
    </row>
    <row r="25" spans="1:5" ht="15" customHeight="1">
      <c r="A25" s="249" t="s">
        <v>663</v>
      </c>
    </row>
    <row r="26" spans="1:5" ht="15.75" customHeight="1" thickBot="1">
      <c r="A26" s="244" t="s">
        <v>664</v>
      </c>
    </row>
    <row r="27" spans="1:5" ht="15" hidden="1" customHeight="1">
      <c r="A27" s="233"/>
    </row>
    <row r="28" spans="1:5" ht="15" hidden="1" customHeight="1">
      <c r="A28" s="233"/>
    </row>
    <row r="29" spans="1:5" ht="15" customHeight="1">
      <c r="A29" s="233" t="s">
        <v>640</v>
      </c>
    </row>
    <row r="30" spans="1:5" ht="15" customHeight="1">
      <c r="A30" s="233" t="s">
        <v>641</v>
      </c>
    </row>
    <row r="31" spans="1:5" ht="15" hidden="1" customHeight="1">
      <c r="A31" s="233"/>
    </row>
    <row r="32" spans="1:5" ht="15" customHeight="1">
      <c r="A32" s="233" t="s">
        <v>640</v>
      </c>
    </row>
    <row r="33" spans="1:1" ht="15" customHeight="1" thickBot="1">
      <c r="A33" s="247" t="s">
        <v>649</v>
      </c>
    </row>
    <row r="34" spans="1:1" ht="15.75" hidden="1" customHeight="1" thickBot="1">
      <c r="A34" s="247"/>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5:D40"/>
  <sheetViews>
    <sheetView workbookViewId="0">
      <selection activeCell="D41" sqref="D41 D41"/>
    </sheetView>
  </sheetViews>
  <sheetFormatPr defaultRowHeight="12.75"/>
  <cols>
    <col min="1" max="1" width="67.85546875" style="281" customWidth="1"/>
    <col min="2" max="2" width="13.140625" style="281" hidden="1" customWidth="1"/>
    <col min="3" max="3" width="9.140625" style="340" customWidth="1"/>
    <col min="4" max="4" width="11.7109375" style="281" customWidth="1"/>
  </cols>
  <sheetData>
    <row r="5" spans="1:4" s="346" customFormat="1" ht="27" customHeight="1">
      <c r="A5" s="343" t="s">
        <v>672</v>
      </c>
      <c r="B5" s="344"/>
      <c r="C5" s="345" t="s">
        <v>673</v>
      </c>
      <c r="D5" s="346" t="s">
        <v>674</v>
      </c>
    </row>
    <row r="6" spans="1:4" s="346" customFormat="1" ht="27" customHeight="1">
      <c r="A6" s="347" t="s">
        <v>675</v>
      </c>
      <c r="B6" s="344"/>
      <c r="C6" s="345" t="s">
        <v>676</v>
      </c>
      <c r="D6" s="346" t="s">
        <v>677</v>
      </c>
    </row>
    <row r="7" spans="1:4" s="346" customFormat="1" ht="27" customHeight="1">
      <c r="A7" s="343" t="s">
        <v>678</v>
      </c>
      <c r="B7" s="344"/>
      <c r="C7" s="345" t="s">
        <v>679</v>
      </c>
      <c r="D7" s="346" t="s">
        <v>680</v>
      </c>
    </row>
    <row r="8" spans="1:4" s="346" customFormat="1" ht="27" customHeight="1">
      <c r="A8" s="347" t="s">
        <v>681</v>
      </c>
      <c r="B8" s="344"/>
      <c r="C8" s="345" t="s">
        <v>676</v>
      </c>
      <c r="D8" s="346" t="s">
        <v>677</v>
      </c>
    </row>
    <row r="9" spans="1:4" s="348" customFormat="1" ht="27" customHeight="1">
      <c r="A9" s="235" t="s">
        <v>682</v>
      </c>
      <c r="B9" s="236"/>
      <c r="C9" s="237" t="s">
        <v>679</v>
      </c>
      <c r="D9" s="348" t="s">
        <v>680</v>
      </c>
    </row>
    <row r="10" spans="1:4" s="348" customFormat="1" ht="27" customHeight="1">
      <c r="A10" s="235" t="s">
        <v>683</v>
      </c>
      <c r="B10" s="236"/>
      <c r="C10" s="237" t="s">
        <v>676</v>
      </c>
      <c r="D10" s="348" t="s">
        <v>677</v>
      </c>
    </row>
    <row r="11" spans="1:4" s="348" customFormat="1" ht="27" customHeight="1">
      <c r="A11" s="235" t="s">
        <v>684</v>
      </c>
      <c r="B11" s="236"/>
      <c r="C11" s="237" t="s">
        <v>679</v>
      </c>
      <c r="D11" s="348" t="s">
        <v>680</v>
      </c>
    </row>
    <row r="12" spans="1:4" s="348" customFormat="1" ht="27" customHeight="1">
      <c r="A12" s="235" t="s">
        <v>685</v>
      </c>
      <c r="B12" s="236"/>
      <c r="C12" s="237" t="s">
        <v>676</v>
      </c>
      <c r="D12" s="348" t="s">
        <v>677</v>
      </c>
    </row>
    <row r="13" spans="1:4" s="349" customFormat="1" ht="27" customHeight="1">
      <c r="A13" s="235" t="s">
        <v>686</v>
      </c>
      <c r="B13" s="238"/>
      <c r="C13" s="237" t="s">
        <v>676</v>
      </c>
      <c r="D13" s="349" t="s">
        <v>677</v>
      </c>
    </row>
    <row r="14" spans="1:4" s="349" customFormat="1" ht="27" customHeight="1">
      <c r="A14" s="239" t="s">
        <v>687</v>
      </c>
      <c r="B14" s="238"/>
      <c r="C14" s="237" t="s">
        <v>679</v>
      </c>
      <c r="D14" s="349" t="s">
        <v>680</v>
      </c>
    </row>
    <row r="15" spans="1:4" s="349" customFormat="1" ht="27" customHeight="1">
      <c r="A15" s="239" t="s">
        <v>688</v>
      </c>
      <c r="B15" s="238"/>
      <c r="C15" s="237" t="s">
        <v>676</v>
      </c>
      <c r="D15" s="349" t="s">
        <v>677</v>
      </c>
    </row>
    <row r="16" spans="1:4" s="349" customFormat="1" ht="27" customHeight="1">
      <c r="A16" s="239" t="s">
        <v>689</v>
      </c>
      <c r="B16" s="238"/>
      <c r="C16" s="237" t="s">
        <v>690</v>
      </c>
      <c r="D16" s="349" t="s">
        <v>691</v>
      </c>
    </row>
    <row r="17" spans="1:4" s="349" customFormat="1" ht="27" customHeight="1">
      <c r="A17" s="239" t="s">
        <v>692</v>
      </c>
      <c r="B17" s="238"/>
      <c r="C17" s="237" t="s">
        <v>679</v>
      </c>
      <c r="D17" s="349" t="s">
        <v>680</v>
      </c>
    </row>
    <row r="18" spans="1:4" s="349" customFormat="1" ht="27" customHeight="1">
      <c r="A18" s="239" t="s">
        <v>693</v>
      </c>
      <c r="B18" s="238"/>
      <c r="C18" s="237" t="s">
        <v>676</v>
      </c>
      <c r="D18" s="349" t="s">
        <v>677</v>
      </c>
    </row>
    <row r="19" spans="1:4" s="349" customFormat="1" ht="27" customHeight="1">
      <c r="A19" s="239" t="s">
        <v>694</v>
      </c>
      <c r="B19" s="238"/>
      <c r="C19" s="237" t="s">
        <v>690</v>
      </c>
      <c r="D19" s="349" t="s">
        <v>691</v>
      </c>
    </row>
    <row r="20" spans="1:4" s="348" customFormat="1" ht="27" customHeight="1">
      <c r="A20" s="235" t="s">
        <v>695</v>
      </c>
      <c r="B20" s="236"/>
      <c r="C20" s="237" t="s">
        <v>676</v>
      </c>
      <c r="D20" s="348" t="s">
        <v>677</v>
      </c>
    </row>
    <row r="21" spans="1:4" s="348" customFormat="1" ht="27" customHeight="1">
      <c r="A21" s="235" t="s">
        <v>696</v>
      </c>
      <c r="B21" s="236"/>
      <c r="C21" s="237" t="s">
        <v>697</v>
      </c>
      <c r="D21" s="348" t="s">
        <v>698</v>
      </c>
    </row>
    <row r="22" spans="1:4" s="348" customFormat="1" ht="27" customHeight="1">
      <c r="A22" s="235" t="s">
        <v>699</v>
      </c>
      <c r="B22" s="236"/>
      <c r="C22" s="237" t="s">
        <v>690</v>
      </c>
      <c r="D22" s="348" t="s">
        <v>691</v>
      </c>
    </row>
    <row r="23" spans="1:4" s="348" customFormat="1" ht="27" customHeight="1">
      <c r="A23" s="239" t="s">
        <v>700</v>
      </c>
      <c r="B23" s="236"/>
      <c r="C23" s="237" t="s">
        <v>676</v>
      </c>
      <c r="D23" s="348" t="s">
        <v>677</v>
      </c>
    </row>
    <row r="24" spans="1:4" s="348" customFormat="1" ht="27" customHeight="1">
      <c r="A24" s="235" t="s">
        <v>701</v>
      </c>
      <c r="B24" s="236"/>
      <c r="C24" s="237" t="s">
        <v>702</v>
      </c>
      <c r="D24" s="348" t="s">
        <v>703</v>
      </c>
    </row>
    <row r="25" spans="1:4" s="348" customFormat="1" ht="27" customHeight="1">
      <c r="A25" s="235" t="s">
        <v>704</v>
      </c>
      <c r="B25" s="236"/>
      <c r="C25" s="237" t="s">
        <v>676</v>
      </c>
      <c r="D25" s="348" t="s">
        <v>677</v>
      </c>
    </row>
    <row r="26" spans="1:4" s="348" customFormat="1" ht="27" customHeight="1">
      <c r="A26" s="235" t="s">
        <v>705</v>
      </c>
      <c r="B26" s="236"/>
      <c r="C26" s="237" t="s">
        <v>676</v>
      </c>
      <c r="D26" s="348" t="s">
        <v>677</v>
      </c>
    </row>
    <row r="27" spans="1:4" s="348" customFormat="1" ht="27" customHeight="1">
      <c r="A27" s="235" t="s">
        <v>706</v>
      </c>
      <c r="B27" s="236"/>
      <c r="C27" s="237" t="s">
        <v>676</v>
      </c>
      <c r="D27" s="348" t="s">
        <v>677</v>
      </c>
    </row>
    <row r="28" spans="1:4" s="348" customFormat="1" ht="27" customHeight="1">
      <c r="A28" s="235" t="s">
        <v>707</v>
      </c>
      <c r="B28" s="236"/>
      <c r="C28" s="237" t="s">
        <v>676</v>
      </c>
      <c r="D28" s="348" t="s">
        <v>677</v>
      </c>
    </row>
    <row r="29" spans="1:4" s="348" customFormat="1" ht="27" customHeight="1">
      <c r="A29" s="235" t="s">
        <v>708</v>
      </c>
      <c r="B29" s="236"/>
      <c r="C29" s="237" t="s">
        <v>676</v>
      </c>
      <c r="D29" s="348" t="s">
        <v>677</v>
      </c>
    </row>
    <row r="30" spans="1:4" s="348" customFormat="1" ht="27" customHeight="1">
      <c r="A30" s="235" t="s">
        <v>709</v>
      </c>
      <c r="B30" s="236"/>
      <c r="C30" s="237" t="s">
        <v>676</v>
      </c>
      <c r="D30" s="348" t="s">
        <v>677</v>
      </c>
    </row>
    <row r="31" spans="1:4" s="348" customFormat="1" ht="27" customHeight="1">
      <c r="A31" s="239" t="s">
        <v>710</v>
      </c>
      <c r="B31" s="236"/>
      <c r="C31" s="237" t="s">
        <v>690</v>
      </c>
      <c r="D31" s="348" t="s">
        <v>691</v>
      </c>
    </row>
    <row r="32" spans="1:4" s="349" customFormat="1" ht="27" customHeight="1">
      <c r="A32" s="235" t="s">
        <v>711</v>
      </c>
      <c r="B32" s="238"/>
      <c r="C32" s="237" t="s">
        <v>676</v>
      </c>
      <c r="D32" s="349" t="s">
        <v>677</v>
      </c>
    </row>
    <row r="33" spans="1:4" s="349" customFormat="1" ht="27" customHeight="1">
      <c r="A33" s="235" t="s">
        <v>712</v>
      </c>
      <c r="B33" s="238"/>
      <c r="C33" s="237" t="s">
        <v>676</v>
      </c>
      <c r="D33" s="349" t="s">
        <v>677</v>
      </c>
    </row>
    <row r="34" spans="1:4" s="348" customFormat="1" ht="27" customHeight="1">
      <c r="A34" s="235" t="s">
        <v>713</v>
      </c>
      <c r="B34" s="236"/>
      <c r="C34" s="237" t="s">
        <v>676</v>
      </c>
      <c r="D34" s="348" t="s">
        <v>677</v>
      </c>
    </row>
    <row r="35" spans="1:4" s="348" customFormat="1" ht="27" customHeight="1">
      <c r="A35" s="235" t="s">
        <v>714</v>
      </c>
      <c r="B35" s="236"/>
      <c r="C35" s="237" t="s">
        <v>676</v>
      </c>
      <c r="D35" s="348" t="s">
        <v>677</v>
      </c>
    </row>
    <row r="36" spans="1:4" s="348" customFormat="1" ht="27" customHeight="1">
      <c r="A36" s="235" t="s">
        <v>715</v>
      </c>
      <c r="B36" s="236"/>
      <c r="C36" s="237" t="s">
        <v>676</v>
      </c>
      <c r="D36" s="348" t="s">
        <v>677</v>
      </c>
    </row>
    <row r="37" spans="1:4" s="348" customFormat="1" ht="27" customHeight="1">
      <c r="A37" s="235" t="s">
        <v>716</v>
      </c>
      <c r="B37" s="236"/>
      <c r="C37" s="237" t="s">
        <v>676</v>
      </c>
      <c r="D37" s="348" t="s">
        <v>677</v>
      </c>
    </row>
    <row r="38" spans="1:4" s="348" customFormat="1" ht="27" customHeight="1">
      <c r="A38" s="235" t="s">
        <v>717</v>
      </c>
      <c r="B38" s="236"/>
      <c r="C38" s="237" t="s">
        <v>676</v>
      </c>
      <c r="D38" s="348" t="s">
        <v>677</v>
      </c>
    </row>
    <row r="39" spans="1:4" s="348" customFormat="1" ht="27" customHeight="1">
      <c r="A39" s="235" t="s">
        <v>718</v>
      </c>
      <c r="B39" s="236"/>
      <c r="C39" s="237" t="s">
        <v>676</v>
      </c>
      <c r="D39" s="348" t="s">
        <v>677</v>
      </c>
    </row>
    <row r="40" spans="1:4" s="348" customFormat="1" ht="27" customHeight="1">
      <c r="A40" s="235" t="s">
        <v>719</v>
      </c>
      <c r="B40" s="236"/>
      <c r="C40" s="237" t="s">
        <v>676</v>
      </c>
      <c r="D40" s="348" t="s">
        <v>677</v>
      </c>
    </row>
  </sheetData>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26"/>
  <sheetViews>
    <sheetView topLeftCell="A7" workbookViewId="0">
      <selection activeCell="A2" sqref="A2 A2 A2:IV5"/>
    </sheetView>
  </sheetViews>
  <sheetFormatPr defaultRowHeight="12.75"/>
  <cols>
    <col min="1" max="2" width="9.140625" style="281" customWidth="1"/>
    <col min="3" max="4" width="18.28515625" style="281" customWidth="1"/>
    <col min="5" max="7" width="23.5703125" style="281" customWidth="1"/>
  </cols>
  <sheetData>
    <row r="1" spans="1:7" s="240" customFormat="1" ht="94.5" customHeight="1">
      <c r="B1" s="240" t="s">
        <v>720</v>
      </c>
      <c r="D1" s="241" t="s">
        <v>721</v>
      </c>
      <c r="F1" s="241" t="s">
        <v>722</v>
      </c>
    </row>
    <row r="2" spans="1:7" s="240" customFormat="1" ht="20.25" customHeight="1">
      <c r="B2" s="240" t="s">
        <v>723</v>
      </c>
      <c r="C2" s="240" t="s">
        <v>724</v>
      </c>
      <c r="D2" s="240" t="s">
        <v>723</v>
      </c>
      <c r="E2" s="240" t="s">
        <v>724</v>
      </c>
      <c r="F2" s="241" t="s">
        <v>723</v>
      </c>
      <c r="G2" s="240" t="s">
        <v>724</v>
      </c>
    </row>
    <row r="3" spans="1:7" s="240" customFormat="1">
      <c r="A3" s="240" t="s">
        <v>725</v>
      </c>
      <c r="B3" s="240">
        <v>0</v>
      </c>
      <c r="C3" s="240">
        <v>9</v>
      </c>
      <c r="D3" s="242">
        <v>0</v>
      </c>
      <c r="E3" s="242">
        <v>2000000</v>
      </c>
      <c r="F3" s="242">
        <v>0</v>
      </c>
      <c r="G3" s="242">
        <v>2000000</v>
      </c>
    </row>
    <row r="4" spans="1:7" s="240" customFormat="1">
      <c r="A4" s="240" t="s">
        <v>276</v>
      </c>
      <c r="B4" s="240">
        <v>10</v>
      </c>
      <c r="C4" s="240">
        <v>49</v>
      </c>
      <c r="D4" s="242">
        <v>2000001</v>
      </c>
      <c r="E4" s="242">
        <v>50000000</v>
      </c>
      <c r="F4" s="242">
        <v>2000001</v>
      </c>
      <c r="G4" s="242">
        <v>50000000</v>
      </c>
    </row>
    <row r="5" spans="1:7" s="240" customFormat="1">
      <c r="A5" s="240" t="s">
        <v>726</v>
      </c>
      <c r="B5" s="240">
        <v>50</v>
      </c>
      <c r="D5" s="242">
        <v>50000001</v>
      </c>
      <c r="E5" s="242"/>
      <c r="F5" s="242">
        <v>50000001</v>
      </c>
      <c r="G5" s="242"/>
    </row>
    <row r="9" spans="1:7">
      <c r="B9" s="281" t="s">
        <v>727</v>
      </c>
      <c r="C9" s="281" t="s">
        <v>728</v>
      </c>
      <c r="D9" s="281" t="s">
        <v>729</v>
      </c>
    </row>
    <row r="10" spans="1:7">
      <c r="A10" s="281" t="s">
        <v>725</v>
      </c>
      <c r="B10" s="281">
        <v>9</v>
      </c>
      <c r="C10" s="281">
        <v>9</v>
      </c>
      <c r="D10" s="281">
        <v>10</v>
      </c>
    </row>
    <row r="11" spans="1:7">
      <c r="A11" s="281" t="s">
        <v>730</v>
      </c>
      <c r="B11" s="281">
        <v>9</v>
      </c>
      <c r="C11" s="281">
        <v>10</v>
      </c>
      <c r="D11" s="281">
        <v>10</v>
      </c>
    </row>
    <row r="12" spans="1:7">
      <c r="A12" s="281" t="s">
        <v>726</v>
      </c>
      <c r="B12" s="281">
        <v>50</v>
      </c>
      <c r="C12" s="281">
        <v>50</v>
      </c>
      <c r="D12" s="281">
        <v>49</v>
      </c>
    </row>
    <row r="14" spans="1:7" hidden="1"/>
    <row r="15" spans="1:7" hidden="1"/>
    <row r="16" spans="1:7" hidden="1"/>
    <row r="17" spans="1:7" hidden="1"/>
    <row r="18" spans="1:7" hidden="1"/>
    <row r="19" spans="1:7" hidden="1"/>
    <row r="20" spans="1:7" hidden="1"/>
    <row r="21" spans="1:7" hidden="1"/>
    <row r="23" spans="1:7">
      <c r="A23" s="281" t="s">
        <v>731</v>
      </c>
    </row>
    <row r="24" spans="1:7">
      <c r="A24" s="281" t="s">
        <v>732</v>
      </c>
    </row>
    <row r="25" spans="1:7" ht="12.95" customHeight="1">
      <c r="A25" s="281" t="s">
        <v>733</v>
      </c>
      <c r="B25"/>
      <c r="C25"/>
      <c r="D25"/>
      <c r="E25"/>
      <c r="F25"/>
      <c r="G25"/>
    </row>
    <row r="26" spans="1:7" ht="12.95" customHeight="1">
      <c r="A26" s="350" t="s">
        <v>734</v>
      </c>
      <c r="B26"/>
      <c r="C26"/>
      <c r="D26"/>
      <c r="E26"/>
      <c r="F26"/>
      <c r="G2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15</vt:i4>
      </vt:variant>
      <vt:variant>
        <vt:lpstr>Zakresy nazwane</vt:lpstr>
      </vt:variant>
      <vt:variant>
        <vt:i4>6</vt:i4>
      </vt:variant>
    </vt:vector>
  </HeadingPairs>
  <TitlesOfParts>
    <vt:vector size="21" baseType="lpstr">
      <vt:lpstr>Wniosek</vt:lpstr>
      <vt:lpstr>Dane</vt:lpstr>
      <vt:lpstr>MIS</vt:lpstr>
      <vt:lpstr>SAMI-SWOI</vt:lpstr>
      <vt:lpstr>REP</vt:lpstr>
      <vt:lpstr>JER-ZACH</vt:lpstr>
      <vt:lpstr>JER-MAZ</vt:lpstr>
      <vt:lpstr>rodzaj dział. wg PKD</vt:lpstr>
      <vt:lpstr>MSP</vt:lpstr>
      <vt:lpstr>ArkuszSłownie</vt:lpstr>
      <vt:lpstr>Obrazki</vt:lpstr>
      <vt:lpstr>DP</vt:lpstr>
      <vt:lpstr>JMP</vt:lpstr>
      <vt:lpstr>JZP</vt:lpstr>
      <vt:lpstr>JMM</vt:lpstr>
      <vt:lpstr>JMP!_ftn1</vt:lpstr>
      <vt:lpstr>JMP!_ftnref1</vt:lpstr>
      <vt:lpstr>MN</vt:lpstr>
      <vt:lpstr>'rodzaj dział. wg PKD'!Obszar_wydruku</vt:lpstr>
      <vt:lpstr>Wniosek!Obszar_wydruku</vt:lpstr>
      <vt:lpstr>SLOWAMI</vt:lpstr>
    </vt:vector>
  </TitlesOfParts>
  <Company>FDPA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Katarzyna Sabarańska</dc:creator>
  <cp:lastModifiedBy>Piotr Borkowski</cp:lastModifiedBy>
  <cp:lastPrinted>2019-08-05T11:59:45Z</cp:lastPrinted>
  <dcterms:created xsi:type="dcterms:W3CDTF">2002-11-13T11:04:44Z</dcterms:created>
  <dcterms:modified xsi:type="dcterms:W3CDTF">2022-01-20T06:29:21Z</dcterms:modified>
</cp:coreProperties>
</file>