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p.borkowski\Desktop\Dok projektowa\dokumentacja do MIS\Dokumenty na stronę 14-01-2022\"/>
    </mc:Choice>
  </mc:AlternateContent>
  <workbookProtection workbookAlgorithmName="SHA-512" workbookHashValue="zHeYywklZzMbPN3EZdUX8Vw0Trabe7a/mYPuEG8NBQnq4Ovz0FeWxjxCBpbuaW+3fW/EFzkE7T7TLbr0IMqeVg==" workbookSaltValue="LVJNAgzpGTXWgCAgQC3N8Q==" workbookSpinCount="100000" lockStructure="1"/>
  <bookViews>
    <workbookView xWindow="0" yWindow="0" windowWidth="23040" windowHeight="9192" tabRatio="595"/>
  </bookViews>
  <sheets>
    <sheet name="Wniosek" sheetId="4" r:id="rId1"/>
    <sheet name="Dane" sheetId="12" state="hidden" r:id="rId2"/>
    <sheet name="MIS" sheetId="27" r:id="rId3"/>
    <sheet name="SAMI-SWOI" sheetId="29" state="hidden" r:id="rId4"/>
    <sheet name="REP" sheetId="30" state="hidden" r:id="rId5"/>
    <sheet name="JER-ZACH" sheetId="31" state="hidden" r:id="rId6"/>
    <sheet name="JER-MAZ" sheetId="32" state="hidden" r:id="rId7"/>
    <sheet name="rodzaj dział. wg PKD" sheetId="5" state="hidden" r:id="rId8"/>
    <sheet name="MSP" sheetId="6" state="hidden" r:id="rId9"/>
    <sheet name="ArkuszSłownie" sheetId="14" state="hidden" r:id="rId10"/>
    <sheet name="Obrazki" sheetId="15" state="hidden" r:id="rId11"/>
    <sheet name="DP" sheetId="34" state="hidden" r:id="rId12"/>
    <sheet name="JMP" sheetId="35" state="hidden" r:id="rId13"/>
    <sheet name="JZP" sheetId="36" state="hidden" r:id="rId14"/>
    <sheet name="JMM" sheetId="38" state="hidden" r:id="rId15"/>
  </sheets>
  <definedNames>
    <definedName name="_ftn1" localSheetId="12">JMP!$A$16</definedName>
    <definedName name="_ftnref1" localSheetId="12">JMP!$L$4</definedName>
    <definedName name="MN">ArkuszSłownie!$I$2:$I$5</definedName>
    <definedName name="_xlnm.Print_Area" localSheetId="7">'rodzaj dział. wg PKD'!$A$5:$C$40</definedName>
    <definedName name="_xlnm.Print_Area" localSheetId="0">Wniosek!$A$1:$H$249</definedName>
    <definedName name="SLOWAMI">ArkuszSłownie!$A$11:$D$20</definedName>
  </definedNames>
  <calcPr calcId="162913"/>
</workbook>
</file>

<file path=xl/calcChain.xml><?xml version="1.0" encoding="utf-8"?>
<calcChain xmlns="http://schemas.openxmlformats.org/spreadsheetml/2006/main">
  <c r="H125" i="4" l="1"/>
  <c r="H132" i="4"/>
  <c r="H141" i="4"/>
  <c r="H148" i="4"/>
  <c r="H155" i="4"/>
  <c r="H162" i="4"/>
  <c r="B258" i="12" s="1"/>
  <c r="H171" i="4"/>
  <c r="H178" i="4"/>
  <c r="H184" i="4"/>
  <c r="H194" i="4"/>
  <c r="H201" i="4"/>
  <c r="H210" i="4"/>
  <c r="H218" i="4"/>
  <c r="H225" i="4"/>
  <c r="H231" i="4"/>
  <c r="B408" i="12" s="1"/>
  <c r="B49" i="12"/>
  <c r="B50" i="12"/>
  <c r="B51" i="12"/>
  <c r="B52" i="12"/>
  <c r="B53" i="12"/>
  <c r="B54" i="12"/>
  <c r="B55" i="12"/>
  <c r="B56" i="12"/>
  <c r="B58" i="12"/>
  <c r="B59" i="12" s="1"/>
  <c r="B60" i="12"/>
  <c r="B61" i="12"/>
  <c r="B62" i="12"/>
  <c r="B63" i="12"/>
  <c r="B64" i="12"/>
  <c r="B65" i="12"/>
  <c r="B66" i="12"/>
  <c r="B67" i="12"/>
  <c r="B68" i="12"/>
  <c r="B69" i="12"/>
  <c r="B72" i="12"/>
  <c r="B73" i="12"/>
  <c r="B74" i="12"/>
  <c r="B75" i="12"/>
  <c r="B76" i="12"/>
  <c r="B77" i="12"/>
  <c r="B78" i="12"/>
  <c r="B79" i="12"/>
  <c r="B80" i="12"/>
  <c r="B81" i="12"/>
  <c r="B82" i="12"/>
  <c r="B83" i="12"/>
  <c r="B84" i="12"/>
  <c r="B85" i="12"/>
  <c r="B86" i="12"/>
  <c r="B87" i="12"/>
  <c r="B90" i="12"/>
  <c r="B91" i="12"/>
  <c r="B92" i="12"/>
  <c r="B93" i="12"/>
  <c r="B94" i="12"/>
  <c r="B95"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52" i="12"/>
  <c r="B253" i="12"/>
  <c r="B254" i="12"/>
  <c r="B255" i="12"/>
  <c r="B256" i="12"/>
  <c r="B257"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11" i="12"/>
  <c r="B412" i="12"/>
  <c r="B413" i="12"/>
  <c r="B414" i="12"/>
  <c r="B415" i="12"/>
  <c r="B416" i="12"/>
  <c r="B417" i="12"/>
  <c r="B418" i="12"/>
  <c r="B419" i="12"/>
  <c r="B420" i="12"/>
  <c r="B421" i="12"/>
  <c r="B425" i="12"/>
  <c r="B426" i="12"/>
  <c r="B427" i="12"/>
  <c r="B428" i="12"/>
  <c r="B430" i="12"/>
  <c r="B431" i="12"/>
  <c r="B433" i="12"/>
  <c r="B434" i="12"/>
  <c r="B436" i="12"/>
  <c r="B437" i="12"/>
  <c r="B438" i="12"/>
  <c r="B441" i="12"/>
  <c r="B21" i="14"/>
  <c r="C21" i="14"/>
  <c r="A21" i="14"/>
  <c r="D11" i="14"/>
  <c r="C11" i="14"/>
  <c r="B11" i="14"/>
  <c r="A11" i="14"/>
  <c r="A1" i="14"/>
  <c r="B48" i="12"/>
  <c r="B47" i="12"/>
  <c r="B46" i="12"/>
  <c r="B45" i="12"/>
  <c r="B44" i="12"/>
  <c r="B43" i="12"/>
  <c r="B42" i="12"/>
  <c r="B41" i="12"/>
  <c r="B38" i="12"/>
  <c r="B37" i="12"/>
  <c r="B36" i="12"/>
  <c r="B35" i="12"/>
  <c r="B34" i="12"/>
  <c r="B33" i="12"/>
  <c r="B32" i="12"/>
  <c r="B31" i="12"/>
  <c r="B30" i="12"/>
  <c r="B29" i="12"/>
  <c r="B28" i="12"/>
  <c r="B27" i="12"/>
  <c r="B26" i="12"/>
  <c r="B25" i="12"/>
  <c r="B24" i="12"/>
  <c r="B23" i="12"/>
  <c r="B22" i="12"/>
  <c r="B20" i="12"/>
  <c r="B19" i="12"/>
  <c r="B18" i="12"/>
  <c r="B17" i="12"/>
  <c r="B16" i="12"/>
  <c r="B15" i="12"/>
  <c r="B14" i="12"/>
  <c r="B13" i="12"/>
  <c r="B12" i="12"/>
  <c r="B11" i="12"/>
  <c r="B10" i="12"/>
  <c r="B7" i="12"/>
  <c r="B6" i="12"/>
  <c r="B5" i="12"/>
  <c r="B4" i="12"/>
  <c r="B3" i="12"/>
  <c r="A26" i="14" l="1"/>
  <c r="B26" i="14" l="1"/>
  <c r="F26" i="14"/>
  <c r="C26" i="14"/>
  <c r="C28" i="14" s="1"/>
  <c r="D26" i="14"/>
  <c r="E26" i="14"/>
  <c r="A29" i="14"/>
  <c r="E28" i="14" l="1"/>
  <c r="E27" i="14"/>
  <c r="D28" i="14"/>
  <c r="D27" i="14"/>
  <c r="F27" i="14"/>
  <c r="F28" i="14"/>
  <c r="A10" i="14" s="1"/>
  <c r="F6" i="4" s="1"/>
</calcChain>
</file>

<file path=xl/comments1.xml><?xml version="1.0" encoding="utf-8"?>
<comments xmlns="http://schemas.openxmlformats.org/spreadsheetml/2006/main">
  <authors>
    <author/>
  </authors>
  <commentList>
    <comment ref="A22" authorId="0" shapeId="0">
      <text>
        <r>
          <rPr>
            <b/>
            <sz val="8"/>
            <color rgb="FF000000"/>
            <rFont val="Tahoma"/>
            <family val="2"/>
          </rPr>
          <t xml:space="preserve"> :</t>
        </r>
        <r>
          <rPr>
            <sz val="8"/>
            <color rgb="FF000000"/>
            <rFont val="Tahoma"/>
            <family val="2"/>
          </rPr>
          <t xml:space="preserve">
w tym sprzedaż wyrobów chemicznych-46
</t>
        </r>
      </text>
    </comment>
  </commentList>
</comments>
</file>

<file path=xl/sharedStrings.xml><?xml version="1.0" encoding="utf-8"?>
<sst xmlns="http://schemas.openxmlformats.org/spreadsheetml/2006/main" count="1045" uniqueCount="839">
  <si>
    <t>Biuro Terenowe</t>
  </si>
  <si>
    <t>Warszawa</t>
  </si>
  <si>
    <t>priorytety :</t>
  </si>
  <si>
    <t>Imię i nazwisko oficera poż.</t>
  </si>
  <si>
    <t xml:space="preserve">                                         WNIOSEK O PRZYZNANIE POŻYCZKI</t>
  </si>
  <si>
    <t>Wnioskowana kwota</t>
  </si>
  <si>
    <t>Słownie</t>
  </si>
  <si>
    <t>Okres kredytowania w miesiącach</t>
  </si>
  <si>
    <t>Wnioskowany okres karencji</t>
  </si>
  <si>
    <t>Opis celu pożyczki</t>
  </si>
  <si>
    <t>Miejsce inwestycji wg powiatu</t>
  </si>
  <si>
    <t>wg gminy</t>
  </si>
  <si>
    <t xml:space="preserve">I.  Informacje ogólne: </t>
  </si>
  <si>
    <t>Wnioskodawca - dane osoby reprezentującej</t>
  </si>
  <si>
    <t>Nazwisko</t>
  </si>
  <si>
    <t>Imię</t>
  </si>
  <si>
    <t>Seria i nr DO</t>
  </si>
  <si>
    <t>Wydany przez</t>
  </si>
  <si>
    <r>
      <rPr>
        <sz val="14"/>
        <color rgb="FF000000"/>
        <rFont val="Calibri"/>
        <family val="2"/>
      </rPr>
      <t xml:space="preserve">Ważny do </t>
    </r>
    <r>
      <rPr>
        <sz val="12"/>
        <color rgb="FF000000"/>
        <rFont val="Calibri"/>
        <family val="2"/>
      </rPr>
      <t>(proszę wpisać poniżej w formacie RRRR-MM-DD)</t>
    </r>
  </si>
  <si>
    <t>Nr PESEL</t>
  </si>
  <si>
    <t>Nr NIP</t>
  </si>
  <si>
    <t>Stan cywilny</t>
  </si>
  <si>
    <t>Imię i Nazwisko współmałżonka</t>
  </si>
  <si>
    <t>Adres zamieszkania</t>
  </si>
  <si>
    <t>ulica, numer domu, numer mieszkania</t>
  </si>
  <si>
    <t>Kod pocztowy</t>
  </si>
  <si>
    <t>Miejscowość</t>
  </si>
  <si>
    <t>Miejsce zarejestrowania 
działalności gospodarczej</t>
  </si>
  <si>
    <t>Adres korespondencyjny firmy</t>
  </si>
  <si>
    <t>Telefon kontaktowy 1</t>
  </si>
  <si>
    <t>Telefon kontaktowy 2</t>
  </si>
  <si>
    <t>Adres e-mail</t>
  </si>
  <si>
    <t>Strona www</t>
  </si>
  <si>
    <t>Wykształcenie</t>
  </si>
  <si>
    <t>Kwalifikacje i uprawnienia</t>
  </si>
  <si>
    <t>Ostatnie miejsce zatrudnienia</t>
  </si>
  <si>
    <t>Nazwa zakładu pracy:</t>
  </si>
  <si>
    <t>Okres od do:</t>
  </si>
  <si>
    <t>Stanowisko:</t>
  </si>
  <si>
    <t>Wnioskodawca:</t>
  </si>
  <si>
    <t>Współmałżonek:</t>
  </si>
  <si>
    <t>Osoby pozostające we wspólnym gospodarstwie wnioskodawcy</t>
  </si>
  <si>
    <t>Nazwisko i imię</t>
  </si>
  <si>
    <t>Wiek</t>
  </si>
  <si>
    <t>Stopień pokrewieństwa</t>
  </si>
  <si>
    <t>Miesięczny dochód netto</t>
  </si>
  <si>
    <t>Informacja o stosunkach majątkowych:</t>
  </si>
  <si>
    <t>Pożyczki dotychczas uzyskane ze środków FDPA ogółem:</t>
  </si>
  <si>
    <t>Liczba:</t>
  </si>
  <si>
    <t>II. Informacje na temat realizowanego przedsięwzięcia</t>
  </si>
  <si>
    <t>Dane o firmie</t>
  </si>
  <si>
    <t>Nazwa firmy</t>
  </si>
  <si>
    <r>
      <rPr>
        <sz val="14"/>
        <color rgb="FF000000"/>
        <rFont val="Calibri"/>
        <family val="2"/>
      </rPr>
      <t xml:space="preserve">Siedziba firmy
</t>
    </r>
    <r>
      <rPr>
        <i/>
        <sz val="14"/>
        <color rgb="FF000000"/>
        <rFont val="Calibri"/>
        <family val="2"/>
      </rPr>
      <t>ulica nr domy/mieszkania, kod, miasto</t>
    </r>
  </si>
  <si>
    <r>
      <rPr>
        <sz val="14"/>
        <color rgb="FF000000"/>
        <rFont val="Calibri"/>
        <family val="2"/>
      </rPr>
      <t xml:space="preserve">Data rozpoczęcia działalności 
</t>
    </r>
    <r>
      <rPr>
        <i/>
        <sz val="14"/>
        <color rgb="FF000000"/>
        <rFont val="Calibri"/>
        <family val="2"/>
      </rPr>
      <t>RRRR-MM-DD</t>
    </r>
  </si>
  <si>
    <t>W przypadku odwieszenia działalności gosp. okres ostatniego zawieszenia</t>
  </si>
  <si>
    <t>Numer REGON</t>
  </si>
  <si>
    <t>Numer NIP</t>
  </si>
  <si>
    <t>Główny kod PKD</t>
  </si>
  <si>
    <t>Rodzaj działalności wg PKD</t>
  </si>
  <si>
    <t>Opis działalności</t>
  </si>
  <si>
    <t>Forma prawna:</t>
  </si>
  <si>
    <t>Forma rozliczeń z Urzędem Skarbowym:</t>
  </si>
  <si>
    <t>Liczba zatrudnionych (właściciel + liczba pracowników)</t>
  </si>
  <si>
    <t>Rok :2016</t>
  </si>
  <si>
    <t>Rok:2017</t>
  </si>
  <si>
    <t>Rok: 2018</t>
  </si>
  <si>
    <t>Planowana liczba zatrudnionych (właściciel + obecnie zatrudnieni + planowane zatrudnienie)</t>
  </si>
  <si>
    <t>kobiety</t>
  </si>
  <si>
    <t>mężczyźni</t>
  </si>
  <si>
    <t>w tym z obszarów wiejskich</t>
  </si>
  <si>
    <t>Osiągnięty roczny obrót netto ze sprzedaży towarów, wyrobów usług i operacji finansowych lub</t>
  </si>
  <si>
    <t>Suma aktywów bilansu sporządzonego na koniec roku</t>
  </si>
  <si>
    <t>Typ przedsiębiorstwa:</t>
  </si>
  <si>
    <t xml:space="preserve">Status przedsiębiorstwa : </t>
  </si>
  <si>
    <t>Planowana liczba nowych miejsc pracy utworzonych w wyniku otrzymania pożyczki</t>
  </si>
  <si>
    <t>Numer rachunku bankowego</t>
  </si>
  <si>
    <t>Prowadzonego pod nazwą</t>
  </si>
  <si>
    <t>Nazwa banku</t>
  </si>
  <si>
    <t>Krótki opis prowadzonej działalności:</t>
  </si>
  <si>
    <t>Opis planowanego przedsięwzięcia:</t>
  </si>
  <si>
    <t>Na co przeznaczona zostanie pożyczka, gdzie będzie realizowane przedsięwzięcie (lokal - czyją jest własnością, gdzie się znajduje, jaką ma powierzchnię), wymagane pozwolenia/koncesje</t>
  </si>
  <si>
    <t>Całkowity koszt przedsięwzięcia (zł)</t>
  </si>
  <si>
    <t>Wkład własny (zł)</t>
  </si>
  <si>
    <t>Forma wkładu własnego:</t>
  </si>
  <si>
    <t>Krótki opis innej formy wkładu własnego:</t>
  </si>
  <si>
    <t>Numer konta pożyczkobiorcy do zwrotu ewentualnej nadpłaty</t>
  </si>
  <si>
    <t>Dane dotyczące produktów/usług</t>
  </si>
  <si>
    <t>Opis produktu lub usługi prosimy podać główne cechy i zalety. Czy są to produkty (usługi) już istniejące? Czym produkt wyróżnia się spośród produktów dostępnych na rynku i jaka jest jego przewaga nad produktami konkurencyjnymi</t>
  </si>
  <si>
    <t>Na jakiej podstawie planowana jest wielkość produkcji/sprzedaży</t>
  </si>
  <si>
    <t>Ocena rynku</t>
  </si>
  <si>
    <t>Główni odbiorcy</t>
  </si>
  <si>
    <t>Nazwa/lokalizacja</t>
  </si>
  <si>
    <t>udział w rynku</t>
  </si>
  <si>
    <t>termin zapłaty (w dniach)</t>
  </si>
  <si>
    <t xml:space="preserve">Główni dostawcy surowców, towarów </t>
  </si>
  <si>
    <t>Nazwa dostawcy</t>
  </si>
  <si>
    <t>udział w dostawach</t>
  </si>
  <si>
    <t>termin płatności (w dniach)</t>
  </si>
  <si>
    <t>Posiadane umowy z dostawcami, odbiorcami, podwykonawcami zamówienia</t>
  </si>
  <si>
    <t>wartość zlecenia/ kontraktu</t>
  </si>
  <si>
    <t>okres objęty umową</t>
  </si>
  <si>
    <t xml:space="preserve">Zasięg rynku (dzielnica, miasto, region, kraj) </t>
  </si>
  <si>
    <t>początkowo</t>
  </si>
  <si>
    <t>docelowo</t>
  </si>
  <si>
    <t>Sezonowość popytu. Jak zamierzasz przeciwdziałać jego negatywnym skutkom?</t>
  </si>
  <si>
    <t>Podaj trzech głównych konkurentów:</t>
  </si>
  <si>
    <t xml:space="preserve">Nazwa </t>
  </si>
  <si>
    <t>Silne strony</t>
  </si>
  <si>
    <t>Słabe strony</t>
  </si>
  <si>
    <t>Możliwości zmiany profilu produkcji i dostosowanie się do sytuacji rynkowej w przypadku trudności ze zbytem:</t>
  </si>
  <si>
    <t>III. Informacje do bilansu - Majątek Firmy</t>
  </si>
  <si>
    <t>Opis środków trwałych</t>
  </si>
  <si>
    <t>Nieruchomości - grunty</t>
  </si>
  <si>
    <t>Grunty - nr księgi wieczystej</t>
  </si>
  <si>
    <t>Lokalizacja</t>
  </si>
  <si>
    <t>Powierzchnia (ha)</t>
  </si>
  <si>
    <t>Ustanowiona hipoteka</t>
  </si>
  <si>
    <t>Aktualna wartość</t>
  </si>
  <si>
    <t>OGÓŁEM:</t>
  </si>
  <si>
    <t>Nieruchomości - budynki i lokale</t>
  </si>
  <si>
    <t>Budynki - nr księgi wieczystej:</t>
  </si>
  <si>
    <t>Rok budowy</t>
  </si>
  <si>
    <t>Wartość polisy</t>
  </si>
  <si>
    <t>Data ważności polisy</t>
  </si>
  <si>
    <t>Wyposażenie/ maszyny i urządzenia</t>
  </si>
  <si>
    <t>Wyposażenie - cechy znamionowe:</t>
  </si>
  <si>
    <t>Rok produkcji</t>
  </si>
  <si>
    <t>Ustanowione zastawy / przewłaszczenia</t>
  </si>
  <si>
    <t>Środki transportu</t>
  </si>
  <si>
    <t>Środki transportu- marka/ nr rejestracyjny:</t>
  </si>
  <si>
    <t>Inne aktywa trwałe</t>
  </si>
  <si>
    <t>Inne aktywa</t>
  </si>
  <si>
    <t>Opis środków obrotowych</t>
  </si>
  <si>
    <t>Zapasy produkcyjne:</t>
  </si>
  <si>
    <t>Zapasy produkcyjne</t>
  </si>
  <si>
    <t>Inne informacje o zapasach (np. sezonowość, przewłaszczenia zastawy):</t>
  </si>
  <si>
    <t>Wartość</t>
  </si>
  <si>
    <t>1. Surowce i materiały/Towary handlowe</t>
  </si>
  <si>
    <t>2. Produkcja w toku</t>
  </si>
  <si>
    <t>3. Wyroby gotowe</t>
  </si>
  <si>
    <t>Należności:</t>
  </si>
  <si>
    <t>Nazwa dłużnika</t>
  </si>
  <si>
    <t>Adres</t>
  </si>
  <si>
    <t>Terminowe/Przeterminowane/Przedawnione</t>
  </si>
  <si>
    <t>Termin spodziewanej zapłaty</t>
  </si>
  <si>
    <t>Kwota</t>
  </si>
  <si>
    <t>Gotówka (bank i dom):</t>
  </si>
  <si>
    <t>Waluta</t>
  </si>
  <si>
    <t>Kurs</t>
  </si>
  <si>
    <t>Okres depozytu</t>
  </si>
  <si>
    <t>Oprocentowanie</t>
  </si>
  <si>
    <t>Inne bieżące aktywa:</t>
  </si>
  <si>
    <t>Nazwa/opis</t>
  </si>
  <si>
    <t>Inne aktywa ogółem:</t>
  </si>
  <si>
    <t>Opis zobowiązań</t>
  </si>
  <si>
    <t>Pożyczki i kredyty długoterminowe</t>
  </si>
  <si>
    <t>Kredytodawca</t>
  </si>
  <si>
    <t>Rata miesięczna/kwartalna</t>
  </si>
  <si>
    <t>Zadłużenie od dnia:</t>
  </si>
  <si>
    <t>Termin zapłaty</t>
  </si>
  <si>
    <t>Aktualne zadłużenie</t>
  </si>
  <si>
    <t>Inne zobowiązania długoterminowe np. (leasing)</t>
  </si>
  <si>
    <t>Wierzyciel</t>
  </si>
  <si>
    <t>Zobowiązanie od dnia:</t>
  </si>
  <si>
    <t>Pożyczki i kredyty krótkoterminowe</t>
  </si>
  <si>
    <t>Zobowiązania do dostawców</t>
  </si>
  <si>
    <t>Adres:</t>
  </si>
  <si>
    <t>Zobowiązania do budżetu</t>
  </si>
  <si>
    <t>Nazwa jednostki budżetowej</t>
  </si>
  <si>
    <t>Inne zobowiązania krótkoterminowe</t>
  </si>
  <si>
    <t>Nazwa wierzyciela</t>
  </si>
  <si>
    <t>Proponowane zabezpieczenia pożyczki</t>
  </si>
  <si>
    <t>1.  Poręczenie</t>
  </si>
  <si>
    <t>Dochód miesięczny brutto</t>
  </si>
  <si>
    <t>2. Weksel in blanco</t>
  </si>
  <si>
    <t>3. Inne proponowane zabezpieczenia</t>
  </si>
  <si>
    <t xml:space="preserve">OŚWIADCZENIA  WNIOSKODAWCY  </t>
  </si>
  <si>
    <t>Świadom/a odpowiedzialności karnej z tyt.art. 286 §1 i 297§1 kk, potwierdzam prawdziwość informacji podanych w niniejszym Wniosku i załącznikach.</t>
  </si>
  <si>
    <t xml:space="preserve">   _____________________________________________________                                                             _____________________________________________________      </t>
  </si>
  <si>
    <t xml:space="preserve">   Miejscowość/ data                                                                Czytelny podpis Wnioskodawcy                        </t>
  </si>
  <si>
    <t xml:space="preserve">   Miejscowość/data                                                                Czytelny podpis Współmałżonka                         </t>
  </si>
  <si>
    <t xml:space="preserve">                                                                                                                                                                                                  ____________________________________  </t>
  </si>
  <si>
    <t>Sprawdzono wniosek pod względem formalnym i merytorycznym                                                                                Data i podpis oficera pożyczkowego</t>
  </si>
  <si>
    <t>program</t>
  </si>
  <si>
    <t>uwaga, w tej zakładce nie wolno wstawiać nowych wierszy - to spowoduje zniszczenie wszystkich formuł - odwołań do arkusza Wniosek !! - nowe tylko na końcu !!</t>
  </si>
  <si>
    <t>wersja wniosku</t>
  </si>
  <si>
    <t>1.49</t>
  </si>
  <si>
    <t>priorytet</t>
  </si>
  <si>
    <t>s</t>
  </si>
  <si>
    <t>wnioskowanaKwota</t>
  </si>
  <si>
    <t>okresKredytowaniaWms</t>
  </si>
  <si>
    <t>wnioskowanyOkresKarencji</t>
  </si>
  <si>
    <t>opisCeluPozyczki</t>
  </si>
  <si>
    <t>miejsceInwestycjiWgPowiatu</t>
  </si>
  <si>
    <t>odddzialID</t>
  </si>
  <si>
    <t>imieInazwiskoOficera</t>
  </si>
  <si>
    <t>nazwisko</t>
  </si>
  <si>
    <t>imie</t>
  </si>
  <si>
    <t>seriaINrDo</t>
  </si>
  <si>
    <t>doWydanyPrzez</t>
  </si>
  <si>
    <t>nrPesel</t>
  </si>
  <si>
    <t>nrNip</t>
  </si>
  <si>
    <t>stanCywilny</t>
  </si>
  <si>
    <t>imieINaziwskoWspolmalzonka</t>
  </si>
  <si>
    <t>adresZamieszkaniaUlica</t>
  </si>
  <si>
    <t>kodPocztowy</t>
  </si>
  <si>
    <t>miejscowosc</t>
  </si>
  <si>
    <t>miejscowoscRodzaj</t>
  </si>
  <si>
    <t>adresKorespondencyjnyNrMieszkania</t>
  </si>
  <si>
    <t>kodPocztowyKorespondencyjny</t>
  </si>
  <si>
    <t>miejscowoscKorespondencyjny</t>
  </si>
  <si>
    <t>telefon1</t>
  </si>
  <si>
    <t>telefon2</t>
  </si>
  <si>
    <t>email</t>
  </si>
  <si>
    <t>www</t>
  </si>
  <si>
    <t>wyksztalcenie</t>
  </si>
  <si>
    <t>kwalfikacjeIUprawnienia</t>
  </si>
  <si>
    <t>adresZamieszkaniaNrMiekszania</t>
  </si>
  <si>
    <t>adresZamieszkaniaNrDomu</t>
  </si>
  <si>
    <t>nazwaZakladuPracy</t>
  </si>
  <si>
    <t>okresOdDo</t>
  </si>
  <si>
    <t>stanowisko</t>
  </si>
  <si>
    <t>nazwaZakladuPracyWspolmalzonek</t>
  </si>
  <si>
    <t>okresOdDoWspolmalzonek</t>
  </si>
  <si>
    <t>stanowiskoWspolmalzonek</t>
  </si>
  <si>
    <t>oficerPozyczkowy</t>
  </si>
  <si>
    <t>osoby pozostajace we wspolnym</t>
  </si>
  <si>
    <t>nazwiskoIImie1</t>
  </si>
  <si>
    <t>wiek1</t>
  </si>
  <si>
    <t>stopienPokrewienstwa1</t>
  </si>
  <si>
    <t>miesiecznyDochodNetto1</t>
  </si>
  <si>
    <t>nazwiskoIImie2</t>
  </si>
  <si>
    <t>wiek2</t>
  </si>
  <si>
    <t>stopienPokrewienstwa2</t>
  </si>
  <si>
    <t>miesiecznyDochodNetto2</t>
  </si>
  <si>
    <t>nazwiskoIImie3</t>
  </si>
  <si>
    <t>wiek3</t>
  </si>
  <si>
    <t>stopienPokrewienstwa3</t>
  </si>
  <si>
    <t>miesiecznyDochodNetto3</t>
  </si>
  <si>
    <t>nazwiskoIImie4</t>
  </si>
  <si>
    <t>wiek4</t>
  </si>
  <si>
    <t>stopienPokrewienstwa4</t>
  </si>
  <si>
    <t>miesiecznyDochodNetto4</t>
  </si>
  <si>
    <t>informacjaOStostunkachMajatkowych</t>
  </si>
  <si>
    <t>pozyczkiOdFdpaLiczba</t>
  </si>
  <si>
    <t>pozyczkiOdFdpaAtrybut</t>
  </si>
  <si>
    <t>siedzibaFirmyMiasto</t>
  </si>
  <si>
    <t>siedzibaFirmyKod</t>
  </si>
  <si>
    <t>nazwaFirmy</t>
  </si>
  <si>
    <t>siedzibaFirmyUlica</t>
  </si>
  <si>
    <t>dataRozpoczeciaDzialalnosci</t>
  </si>
  <si>
    <t>okresOstatniegoZawieszenia</t>
  </si>
  <si>
    <t>numerRegon</t>
  </si>
  <si>
    <t>glownyKodPKD</t>
  </si>
  <si>
    <t>rodzajDzialalnosci</t>
  </si>
  <si>
    <t>opisDzialanosci</t>
  </si>
  <si>
    <t>formaPrawna</t>
  </si>
  <si>
    <t>formaRozliczenUS</t>
  </si>
  <si>
    <t>liczbaZatrudnionychRok1</t>
  </si>
  <si>
    <t>liczbaZatrudnionychRok2</t>
  </si>
  <si>
    <t>liczbaZatrudnionychRok3</t>
  </si>
  <si>
    <t>liczbaZatrudnionych1</t>
  </si>
  <si>
    <t>liczbaZatrudnionych2</t>
  </si>
  <si>
    <t>liczbaZatrudnionych3</t>
  </si>
  <si>
    <t>liczbaZatrudnionychKobiety</t>
  </si>
  <si>
    <t>liczbaZatrudnionychMężczyźni</t>
  </si>
  <si>
    <t>liczbaZatrudnionychObszaryWiejskie</t>
  </si>
  <si>
    <t>obrotNettoRok1</t>
  </si>
  <si>
    <t>obrotNettoRok2</t>
  </si>
  <si>
    <t>obrotNettoRok3</t>
  </si>
  <si>
    <t>sumaAktywówRok1</t>
  </si>
  <si>
    <t>sumaAktywówRok2</t>
  </si>
  <si>
    <t>sumaAktywówRok3</t>
  </si>
  <si>
    <t>planowanaLiczbaZatrudnionych</t>
  </si>
  <si>
    <t>typPrzedsiebiorstwa</t>
  </si>
  <si>
    <t>statusPrzedsiebiorstwa</t>
  </si>
  <si>
    <t>mały</t>
  </si>
  <si>
    <t>planowanaLiczbaNowychMiejscPracy</t>
  </si>
  <si>
    <t>nrRachunkuBankowego</t>
  </si>
  <si>
    <t>nazwaRachunkuBankowego</t>
  </si>
  <si>
    <t>opisProwadzonejDzialanosci</t>
  </si>
  <si>
    <t>daneDotyczaceProduktow</t>
  </si>
  <si>
    <t>podstawaPlanowaniaSprzedazy</t>
  </si>
  <si>
    <t>glowniOdbiorcyNazwa1</t>
  </si>
  <si>
    <t>glowniOdbiorcyUdzial1</t>
  </si>
  <si>
    <t>glowniOdbiorcyTerminZaplaty1</t>
  </si>
  <si>
    <t>glowniOdbiorcyNazwa2</t>
  </si>
  <si>
    <t>glowniOdbiorcyUdzial2</t>
  </si>
  <si>
    <t>glowniOdbiorcyTerminZaplaty2</t>
  </si>
  <si>
    <t>glowniOdbiorcyNazwa3</t>
  </si>
  <si>
    <t>glowniOdbiorcyUdzial3</t>
  </si>
  <si>
    <t>glowniOdbiorcyTerminZaplaty3</t>
  </si>
  <si>
    <t>glowniDostawcyTowarowNazwa1</t>
  </si>
  <si>
    <t>glowniDostawcyTowarowUdzial1</t>
  </si>
  <si>
    <t>glowniDostawcyTowarowTerminZaplaty1</t>
  </si>
  <si>
    <t>glowniDostawcyTowarowNazwa2</t>
  </si>
  <si>
    <t>glowniDostawcyTowarowUdzial2</t>
  </si>
  <si>
    <t>glowniDostawcyTowarowTerminZaplaty2</t>
  </si>
  <si>
    <t>glowniDostawcyTowarowNazwa3</t>
  </si>
  <si>
    <t>glowniDostawcyTowarowUdzial3</t>
  </si>
  <si>
    <t>glowniDostawcyTowarowTerminZaplaty3</t>
  </si>
  <si>
    <t>umowyDostawcyOdbiorcyNazwa1</t>
  </si>
  <si>
    <t>umowyDostawcyOdbiorcyWartosc1</t>
  </si>
  <si>
    <t>umowyDostawcyOdbiorcyOkresUmowy1</t>
  </si>
  <si>
    <t>umowyDostawcyOdbiorcyNazwa2</t>
  </si>
  <si>
    <t>umowyDostawcyOdbiorcyWartosc2</t>
  </si>
  <si>
    <t>umowyDostawcyOdbiorcyOkresUmowy2</t>
  </si>
  <si>
    <t>umowyDostawcyOdbiorcyNazwa3</t>
  </si>
  <si>
    <t>umowyDostawcyOdbiorcyWartosc3</t>
  </si>
  <si>
    <t>umowyDostawcyOdbiorcyOkresUmowy3</t>
  </si>
  <si>
    <t>zasiegRynkuPoczatkowo1</t>
  </si>
  <si>
    <t>zasiegRynkuDocelowo1</t>
  </si>
  <si>
    <t>zasiegRynkuPoczatkowo2</t>
  </si>
  <si>
    <t>zasiegRynkuDocelowo2</t>
  </si>
  <si>
    <t>zasiegRynkuPoczatkowo3</t>
  </si>
  <si>
    <t>zasiegRynkuDocelowo3</t>
  </si>
  <si>
    <t>sezonowoscPopytu</t>
  </si>
  <si>
    <t>konkurentNazwa1</t>
  </si>
  <si>
    <t>konkurentSilneStrony1</t>
  </si>
  <si>
    <t>konkurentSlabeStrony1</t>
  </si>
  <si>
    <t>konkurentNazwa2</t>
  </si>
  <si>
    <t>konkurentSilneStrony2</t>
  </si>
  <si>
    <t>konkurentSlabeStrony2</t>
  </si>
  <si>
    <t>konkurentNazwa3</t>
  </si>
  <si>
    <t>konkurentSilneStrony3</t>
  </si>
  <si>
    <t>konkurentSlabeStrony3</t>
  </si>
  <si>
    <t>mozliwoscZmianyProdukcji</t>
  </si>
  <si>
    <t>Opis środków stałych</t>
  </si>
  <si>
    <t>gruntyNrKsiegi1</t>
  </si>
  <si>
    <t>gruntyLokalizacja1</t>
  </si>
  <si>
    <t>gruntyPowierzchnia1</t>
  </si>
  <si>
    <t>gruntyUstanowionaHipoteka1</t>
  </si>
  <si>
    <t>gruntyAktualnaWartosc1</t>
  </si>
  <si>
    <t>gruntyNrKsiegi2</t>
  </si>
  <si>
    <t>gruntyLokalizacja2</t>
  </si>
  <si>
    <t>gruntyPowierzchnia2</t>
  </si>
  <si>
    <t>gruntyUstanowionaHipoteka2</t>
  </si>
  <si>
    <t>gruntyAktualnaWartosc2</t>
  </si>
  <si>
    <t>gruntyNrKsiegi3</t>
  </si>
  <si>
    <t>gruntyLokalizacja3</t>
  </si>
  <si>
    <t>gruntyPowierzchnia3</t>
  </si>
  <si>
    <t>gruntyUstanowionaHipoteka3</t>
  </si>
  <si>
    <t>gruntyAktualnaWartosc3</t>
  </si>
  <si>
    <t>gruntyWartoscOgolem</t>
  </si>
  <si>
    <t>budynkiNrKsiegi1</t>
  </si>
  <si>
    <t>budynkiRokBudowy1</t>
  </si>
  <si>
    <t>budynkiWartoscPolisy1</t>
  </si>
  <si>
    <t>budynkiDataWaznosciPolisy1</t>
  </si>
  <si>
    <t>budynkiUstanowionaHipoteka1</t>
  </si>
  <si>
    <t>budynkiAktualnaWartosc1</t>
  </si>
  <si>
    <t>budynkiNrKsiegi2</t>
  </si>
  <si>
    <t>budynkiRokBudowy2</t>
  </si>
  <si>
    <t>budynkiWartoscPolisy2</t>
  </si>
  <si>
    <t>budynkiDataWaznosciPolisy2</t>
  </si>
  <si>
    <t>budynkiUstanowionaHipoteka2</t>
  </si>
  <si>
    <t>budynkiAktualnaWartosc2</t>
  </si>
  <si>
    <t>budynkiNrKsiegi3</t>
  </si>
  <si>
    <t>budynkiRokBudowy3</t>
  </si>
  <si>
    <t>budynkiWartoscPolisy3</t>
  </si>
  <si>
    <t>budynkiDataWaznosciPolisy3</t>
  </si>
  <si>
    <t>budynkiUstanowionaHipoteka3</t>
  </si>
  <si>
    <t>budynkiAktualnaWartosc3</t>
  </si>
  <si>
    <t>budynkiWartoscOgolem</t>
  </si>
  <si>
    <t>wyposazenieCechy1</t>
  </si>
  <si>
    <t>wyposazenieRokProdukcji1</t>
  </si>
  <si>
    <t>wyposazenieWartoscPolisy1</t>
  </si>
  <si>
    <t>wyposazenieDataWaznosciPolisy1</t>
  </si>
  <si>
    <t>wyposazenieUstanowione1</t>
  </si>
  <si>
    <t>wyposazenieAktualnaWartosc1</t>
  </si>
  <si>
    <t>wyposazenieCechy2</t>
  </si>
  <si>
    <t>wyposazenieRokProdukcji2</t>
  </si>
  <si>
    <t>wyposazenieWartoscPolisy2</t>
  </si>
  <si>
    <t>wyposazenieDataWaznosciPolisy2</t>
  </si>
  <si>
    <t>wyposazenieUstanowione2</t>
  </si>
  <si>
    <t>wyposazenieAktualnaWartosc2</t>
  </si>
  <si>
    <t>wyposazenieCechy3</t>
  </si>
  <si>
    <t>wyposazenieRokProdukcji3</t>
  </si>
  <si>
    <t>wyposazenieWartoscPolisy3</t>
  </si>
  <si>
    <t>wyposazenieDataWaznosciPolisy3</t>
  </si>
  <si>
    <t>wyposazenieUstanowione3</t>
  </si>
  <si>
    <t>wyposazenieAktualnaWartosc3</t>
  </si>
  <si>
    <t>wyposazenieCechy4</t>
  </si>
  <si>
    <t>wyposazenieRokProdukcji4</t>
  </si>
  <si>
    <t>wyposazenieWartoscPolisy4</t>
  </si>
  <si>
    <t>wyposazenieDataWaznosciPolisy4</t>
  </si>
  <si>
    <t>wyposazenieUstanowione4</t>
  </si>
  <si>
    <t>wyposazenieAktualnaWartosc4</t>
  </si>
  <si>
    <t>wyposazenieCechy5</t>
  </si>
  <si>
    <t>wyposazenieRokProdukcji5</t>
  </si>
  <si>
    <t>wyposazenieWartoscPolisy5</t>
  </si>
  <si>
    <t>wyposazenieDataWaznosciPolisy5</t>
  </si>
  <si>
    <t>wyposazenieUstanowione5</t>
  </si>
  <si>
    <t>wyposazenieAktualnaWartosc5</t>
  </si>
  <si>
    <t>wyposazenieWartoscOgolem</t>
  </si>
  <si>
    <t>srodkiTransportuMarka1</t>
  </si>
  <si>
    <t>srodkiTransportuRokProdukcji1</t>
  </si>
  <si>
    <t>srodkiTransportuWartoscPolisy1</t>
  </si>
  <si>
    <t>srodkiTransportuDataWaznosciPolisy1</t>
  </si>
  <si>
    <t>srodkiTransportuUstanowione1</t>
  </si>
  <si>
    <t>srodkiTransportuAktualnaWartosc1</t>
  </si>
  <si>
    <t>srodkiTransportuMarka2</t>
  </si>
  <si>
    <t>srodkiTransportuRokProdukcji2</t>
  </si>
  <si>
    <t>srodkiTransportuWartoscPolisy2</t>
  </si>
  <si>
    <t>srodkiTransportuDataWaznosciPolisy2</t>
  </si>
  <si>
    <t>srodkiTransportuUstanowione2</t>
  </si>
  <si>
    <t>srodkiTransportuAktualnaWartosc2</t>
  </si>
  <si>
    <t>srodkiTransportuMarka3</t>
  </si>
  <si>
    <t>srodkiTransportuRokProdukcji3</t>
  </si>
  <si>
    <t>srodkiTransportuWartoscPolisy3</t>
  </si>
  <si>
    <t>srodkiTransportuDataWaznosciPolisy3</t>
  </si>
  <si>
    <t>srodkiTransportuUstanowione3</t>
  </si>
  <si>
    <t>srodkiTransportuAktualnaWartosc3</t>
  </si>
  <si>
    <t>srodkiTransportuWartoscOgolem</t>
  </si>
  <si>
    <t>inneAktywa1</t>
  </si>
  <si>
    <t>inneAktywaRokProdukcji1</t>
  </si>
  <si>
    <t>inneAktywaWartoscPolisy1</t>
  </si>
  <si>
    <t>inneAktywaDataWaznosciPolisy1</t>
  </si>
  <si>
    <t>inneAktywaUstanowione1</t>
  </si>
  <si>
    <t>inneAktywaAktualnaWartosc1</t>
  </si>
  <si>
    <t>inneAktywa2</t>
  </si>
  <si>
    <t>inneAktywaRokProdukcji2</t>
  </si>
  <si>
    <t>inneAktywaWartoscPolisy2</t>
  </si>
  <si>
    <t>inneAktywaDataWaznosciPolisy2</t>
  </si>
  <si>
    <t>inneAktywaUstanowione2</t>
  </si>
  <si>
    <t>inneAktywaAktualnaWartosc2</t>
  </si>
  <si>
    <t>inneAktywa3</t>
  </si>
  <si>
    <t>inneAktywaRokProdukcji3</t>
  </si>
  <si>
    <t>inneAktywaWartoscPolisy3</t>
  </si>
  <si>
    <t>inneAktywaDataWaznosciPolisy3</t>
  </si>
  <si>
    <t>inneAktywaUstanowione3</t>
  </si>
  <si>
    <t>inneAktywaAktualnaWartosc3</t>
  </si>
  <si>
    <t>inneAktywaWartoscOgolem</t>
  </si>
  <si>
    <t>zapasyProdukcyjneSurowceInne</t>
  </si>
  <si>
    <t>zapasyProdukcyjneSurowceWartosc</t>
  </si>
  <si>
    <t>zapasyProdukcyjneProdukcjaWTokuInne</t>
  </si>
  <si>
    <t>zapasyProdukcyjneProdukcjaWTokuWartosc</t>
  </si>
  <si>
    <t>zapasyProdukcyjneWyrobyGotoweInne</t>
  </si>
  <si>
    <t>zapasyProdukcyjneWyrobyGotoweWartosc</t>
  </si>
  <si>
    <t>zapasyProdukcyjneWartoscOgolem</t>
  </si>
  <si>
    <t>naleznosciNazwaDluznika1</t>
  </si>
  <si>
    <t>naleznosciAdres1</t>
  </si>
  <si>
    <t>naleznosciRodzaj1</t>
  </si>
  <si>
    <t>naleznoscTerminZaplaty1</t>
  </si>
  <si>
    <t>naleznoscKwota1</t>
  </si>
  <si>
    <t>naleznosciNazwaDluznika2</t>
  </si>
  <si>
    <t>naleznosciAdres2</t>
  </si>
  <si>
    <t>naleznosciRodzaj2</t>
  </si>
  <si>
    <t>naleznoscTerminZaplaty2</t>
  </si>
  <si>
    <t>naleznoscKwota2</t>
  </si>
  <si>
    <t>naleznosciNazwaDluznika3</t>
  </si>
  <si>
    <t>naleznosciAdres3</t>
  </si>
  <si>
    <t>naleznosciRodzaj3</t>
  </si>
  <si>
    <t>naleznoscTerminZaplaty3</t>
  </si>
  <si>
    <t>naleznoscKwota3</t>
  </si>
  <si>
    <t>naleznosciNazwaDluznika4</t>
  </si>
  <si>
    <t>naleznosciAdres4</t>
  </si>
  <si>
    <t>naleznosciRodzaj4</t>
  </si>
  <si>
    <t>naleznoscTerminZaplaty4</t>
  </si>
  <si>
    <t>naleznoscKwota4</t>
  </si>
  <si>
    <t>naleznosciNazwaDluznika5</t>
  </si>
  <si>
    <t>naleznosciAdres5</t>
  </si>
  <si>
    <t>naleznosciRodzaj5</t>
  </si>
  <si>
    <t>naleznoscTerminZaplaty5</t>
  </si>
  <si>
    <t>naleznoscKwota5</t>
  </si>
  <si>
    <t>naleznosciWartoscOgolem</t>
  </si>
  <si>
    <t>gotowkaNazwaBanku1</t>
  </si>
  <si>
    <t>gotowkaWaluta1</t>
  </si>
  <si>
    <t>gotowkaKurs1</t>
  </si>
  <si>
    <t>gotowkaOkresDepozytu1</t>
  </si>
  <si>
    <t>gotowkaOprocentowanie1</t>
  </si>
  <si>
    <t>gotowkaAktualnaWartosc1</t>
  </si>
  <si>
    <t>gotowkaNazwaBanku2</t>
  </si>
  <si>
    <t>gotowkaWaluta2</t>
  </si>
  <si>
    <t>gotowkaKurs2</t>
  </si>
  <si>
    <t>gotowkaOkresDepozytu2</t>
  </si>
  <si>
    <t>gotowkaOprocentowanie2</t>
  </si>
  <si>
    <t>gotowkaAktualnaWartosc2</t>
  </si>
  <si>
    <t>gotowkaNazwaBanku3</t>
  </si>
  <si>
    <t>gotowkaWaluta3</t>
  </si>
  <si>
    <t>gotowkaKurs3</t>
  </si>
  <si>
    <t>gotowkaOkresDepozytu3</t>
  </si>
  <si>
    <t>gotowkaOprocentowanie3</t>
  </si>
  <si>
    <t>gotowkaAktualnaWartosc3</t>
  </si>
  <si>
    <t>gotowkaWartoscOgolem</t>
  </si>
  <si>
    <t>inneBiezaceAktywaNazwa1</t>
  </si>
  <si>
    <t>inneBiezaceAktywaWartosc1</t>
  </si>
  <si>
    <t>inneBiezaceAktywaNazwa2</t>
  </si>
  <si>
    <t>inneBiezaceAktywaWartosc2</t>
  </si>
  <si>
    <t>inneBiezaceAktywaNazwa3</t>
  </si>
  <si>
    <t>inneBiezaceAktywaWartosc3</t>
  </si>
  <si>
    <t>inneBiezaceAktywaWartoscOgolem</t>
  </si>
  <si>
    <t>pozyczkiKredytodawca1</t>
  </si>
  <si>
    <t>pozyczkiRata1</t>
  </si>
  <si>
    <t>pozyczkiZadluzenieOd1</t>
  </si>
  <si>
    <t>pozyczkiTerminZaplaty1</t>
  </si>
  <si>
    <t>pozyczkiAktualneZadluzenie1</t>
  </si>
  <si>
    <t>pozyczkiKredytodawca2</t>
  </si>
  <si>
    <t>pozyczkiRata2</t>
  </si>
  <si>
    <t>pozyczkiZadluzenieOd2</t>
  </si>
  <si>
    <t>pozyczkiTerminZaplaty2</t>
  </si>
  <si>
    <t>pozyczkiAktualneZadluzenie2</t>
  </si>
  <si>
    <t>pozyczkiKredytodawca3</t>
  </si>
  <si>
    <t>pozyczkiRata3</t>
  </si>
  <si>
    <t>pozyczkiZadluzenieOd3</t>
  </si>
  <si>
    <t>pozyczkiTerminZaplaty3</t>
  </si>
  <si>
    <t>pozyczkiAktualneZadluzenie3</t>
  </si>
  <si>
    <t>pozyczkiWartoscOgolem</t>
  </si>
  <si>
    <t>leasingWierzyciel1</t>
  </si>
  <si>
    <t>leasingRataMiesieczna1</t>
  </si>
  <si>
    <t>leasingZobowiazanieOd1</t>
  </si>
  <si>
    <t>leasingTerminZaplaty1</t>
  </si>
  <si>
    <t>leasingAktualneZadluzenie1</t>
  </si>
  <si>
    <t>leasingWierzyciel2</t>
  </si>
  <si>
    <t>leasingRataMiesieczna2</t>
  </si>
  <si>
    <t>leasingZobowiazanieOd2</t>
  </si>
  <si>
    <t>leasingTerminZaplaty2</t>
  </si>
  <si>
    <t>leasingAktualneZadluzenie2</t>
  </si>
  <si>
    <t>leasingWierzyciel3</t>
  </si>
  <si>
    <t>leasingRataMiesieczna3</t>
  </si>
  <si>
    <t>leasingZobowiazanieOd3</t>
  </si>
  <si>
    <t>leasingTerminZaplaty3</t>
  </si>
  <si>
    <t>leasingAktualneZadluzenie3</t>
  </si>
  <si>
    <t>leasingWartoscOgolem</t>
  </si>
  <si>
    <t>pozyczkiKrotkoterminoweKredytodawca1</t>
  </si>
  <si>
    <t>pozyczkiKrotkoterminoweRata1</t>
  </si>
  <si>
    <t>pozyczkiKrotkoterminoweZadluzenieOd1</t>
  </si>
  <si>
    <t>pozyczkiKrotkoterminoweTerminZaplaty1</t>
  </si>
  <si>
    <t>pozyczkiKrotkoterminoweAktualneZadluzenie1</t>
  </si>
  <si>
    <t>pozyczkiKrotkoterminoweKredytodawca2</t>
  </si>
  <si>
    <t>pozyczkiKrotkoterminoweRata2</t>
  </si>
  <si>
    <t>pozyczkiKrotkoterminoweZadluzenieOd2</t>
  </si>
  <si>
    <t>pozyczkiKrotkoterminoweTerminZaplaty2</t>
  </si>
  <si>
    <t>pozyczkiKrotkoterminoweAktualneZadluzenie2</t>
  </si>
  <si>
    <t>pozyczkiKrotkoterminoweKredytodawca3</t>
  </si>
  <si>
    <t>pozyczkiKrotkoterminoweRata3</t>
  </si>
  <si>
    <t>pozyczkiKrotkoterminoweZadluzenieOd3</t>
  </si>
  <si>
    <t>pozyczkiKrotkoterminoweTerminZaplaty3</t>
  </si>
  <si>
    <t>pozyczkiKrotkoterminoweAktualneZadluzenie3</t>
  </si>
  <si>
    <t>pozyczkiKrotkoterminoweWartoscOgolem</t>
  </si>
  <si>
    <t>zobowiazanieDoDostawcyNazwa1</t>
  </si>
  <si>
    <t>zobowiazanieDoDostawcyAdres1</t>
  </si>
  <si>
    <t>zobowiazanieDoDostawcyOdDnia1</t>
  </si>
  <si>
    <t>zobowiazanieDoDostawcyTerminZapalty1</t>
  </si>
  <si>
    <t>zobowiazanieDoDostawcyKwota1</t>
  </si>
  <si>
    <t>zobowiazanieDoDostawcyNazwa2</t>
  </si>
  <si>
    <t>zobowiazanieDoDostawcyAdres2</t>
  </si>
  <si>
    <t>zobowiazanieDoDostawcyOdDnia2</t>
  </si>
  <si>
    <t>zobowiazanieDoDostawcyTerminZapalty2</t>
  </si>
  <si>
    <t>zobowiazanieDoDostawcyKwota2</t>
  </si>
  <si>
    <t>zobowiazanieDoDostawcyNazwa3</t>
  </si>
  <si>
    <t>zobowiazanieDoDostawcyAdres3</t>
  </si>
  <si>
    <t>zobowiazanieDoDostawcyOdDnia3</t>
  </si>
  <si>
    <t>zobowiazanieDoDostawcyTerminZapalty3</t>
  </si>
  <si>
    <t>zobowiazanieDoDostawcyKwota3</t>
  </si>
  <si>
    <t>zobowiazanieDoDostawcyNazwa4</t>
  </si>
  <si>
    <t>zobowiazanieDoDostawcyAdres4</t>
  </si>
  <si>
    <t>zobowiazanieDoDostawcyOdDnia4</t>
  </si>
  <si>
    <t>zobowiazanieDoDostawcyTerminZapalty4</t>
  </si>
  <si>
    <t>zobowiazanieDoDostawcyKwota4</t>
  </si>
  <si>
    <t>zobowiazanieDoDostawcyWartoscOgolem</t>
  </si>
  <si>
    <t>zobowiazanieDoBudzetuNazwa1</t>
  </si>
  <si>
    <t>zobowiazanieDoBudzetuAdres1</t>
  </si>
  <si>
    <t>zobowiazanieDoBudzetuOdDnia1</t>
  </si>
  <si>
    <t>zobowiazanieDoBudzetuTerminZaplaty1</t>
  </si>
  <si>
    <t>zobowiazanieDoBudzetuKwota1</t>
  </si>
  <si>
    <t>zobowiazanieDoBudzetuNazwa2</t>
  </si>
  <si>
    <t>zobowiazanieDoBudzetuAdres2</t>
  </si>
  <si>
    <t>zobowiazanieDoBudzetuOdDnia2</t>
  </si>
  <si>
    <t>zobowiazanieDoBudzetuTerminZaplaty2</t>
  </si>
  <si>
    <t>zobowiazanieDoBudzetuKwota2</t>
  </si>
  <si>
    <t>zobowiazanieDoBudzetuNazwa3</t>
  </si>
  <si>
    <t>zobowiazanieDoBudzetuAdres3</t>
  </si>
  <si>
    <t>zobowiazanieDoBudzetuOdDnia3</t>
  </si>
  <si>
    <t>zobowiazanieDoBudzetuTerminZaplaty3</t>
  </si>
  <si>
    <t>zobowiazanieDoBudzetuKwota3</t>
  </si>
  <si>
    <t>zobowiazanieDoBudzetuWartoscOgolem</t>
  </si>
  <si>
    <t>zobowiazaniaKrotkoterminoweNazwa1</t>
  </si>
  <si>
    <t>zobowiazaniaKrotkoterminoweAdres1</t>
  </si>
  <si>
    <t>zobowiazaniaKrotkoterminoweOdDnia</t>
  </si>
  <si>
    <t>zobowiazaniaKrotkoterminoweTerminZaplaty1</t>
  </si>
  <si>
    <t>zobowiazaniaKrotkoterminoweKwota1</t>
  </si>
  <si>
    <t>zobowiazaniaKrotkoterminoweNazwa2</t>
  </si>
  <si>
    <t>zobowiazaniaKrotkoterminoweAdres2</t>
  </si>
  <si>
    <t>zobowiazaniaKrotkoterminoweTerminZaplaty2</t>
  </si>
  <si>
    <t>zobowiazaniaKrotkoterminoweKwota2</t>
  </si>
  <si>
    <t>zobowiazaniaKrotkoterminoweWartoscOgolem</t>
  </si>
  <si>
    <t>Proponowane zabezpieczenia pozyczki</t>
  </si>
  <si>
    <t>poreczenieNazwisko1</t>
  </si>
  <si>
    <t>poreczenieAdres1</t>
  </si>
  <si>
    <t>poreczenieDochod1</t>
  </si>
  <si>
    <t>poreczenieNazwisko2</t>
  </si>
  <si>
    <t>poreczenieAdres2</t>
  </si>
  <si>
    <t>poreczenieDochod2</t>
  </si>
  <si>
    <t>poreczenieNazwisko3</t>
  </si>
  <si>
    <t>poreczenieAdres3</t>
  </si>
  <si>
    <t>poreczenieDochod3</t>
  </si>
  <si>
    <t>poreczenieWeksel</t>
  </si>
  <si>
    <t>poreczenieInneZabezpieczenia</t>
  </si>
  <si>
    <t>Poprawki styczeń 2014</t>
  </si>
  <si>
    <t>adresKorespondencyjnyUlica</t>
  </si>
  <si>
    <t>adresKorespondencyjnyNrDomu</t>
  </si>
  <si>
    <t>numerNIPfirmy</t>
  </si>
  <si>
    <t>miejsceInwestycjiGmina</t>
  </si>
  <si>
    <t>Poprawki marzec 2014</t>
  </si>
  <si>
    <t>calkowityKosztPrzedsiewziecia</t>
  </si>
  <si>
    <t>wkladWlasny</t>
  </si>
  <si>
    <t>formaWkladuWlasnego</t>
  </si>
  <si>
    <t>gotowka</t>
  </si>
  <si>
    <t>krotkiOpisFormyWkladuWlasnego</t>
  </si>
  <si>
    <t>nrKontaPozyczkobiorcyDoZwortuNadplaty</t>
  </si>
  <si>
    <t>Poprawki wrzesień 2014</t>
  </si>
  <si>
    <t>nazwaBanku</t>
  </si>
  <si>
    <t>nrRachunkuBankowegoProwadzonegoPodNazwa</t>
  </si>
  <si>
    <t>dowód osobisty pożyczkobiorcy 1 - ważny do</t>
  </si>
  <si>
    <t>dowód osobisty pożyczkobiorcy 2 - ważny do</t>
  </si>
  <si>
    <t>nie dotyczy (jest w sop, nie ma w tym szablonie)</t>
  </si>
  <si>
    <t xml:space="preserve">Czy Wnioskodawca pozostaje pod zarządem komisarycznym, znajduje się w toku likwidacji, postępowania upadłościowego lub postępowania naprawczego/układowego      </t>
  </si>
  <si>
    <r>
      <rPr>
        <sz val="8"/>
        <color rgb="FF000000"/>
        <rFont val="Calibri"/>
        <family val="2"/>
      </rPr>
      <t xml:space="preserve">                                                                                                                                                                                                                                    </t>
    </r>
    <r>
      <rPr>
        <b/>
        <sz val="8"/>
        <color rgb="FF000000"/>
        <rFont val="Calibri"/>
        <family val="2"/>
      </rPr>
      <t xml:space="preserve">TAK / NIE      </t>
    </r>
  </si>
  <si>
    <t xml:space="preserve">Czy na Wnioskodawcy ciąży obowiązek zwrotu pomocy, wynikający z decyzji Komisji Europejskiej uznającej pomoc za niezgodną z prawem oraz ze wspólnym rynkiem     </t>
  </si>
  <si>
    <r>
      <rPr>
        <sz val="8"/>
        <color rgb="FF000000"/>
        <rFont val="Calibri"/>
        <family val="2"/>
      </rPr>
      <t xml:space="preserve">                                                                                                                                                                            </t>
    </r>
    <r>
      <rPr>
        <b/>
        <sz val="8"/>
        <color rgb="FF000000"/>
        <rFont val="Calibri"/>
        <family val="2"/>
      </rPr>
      <t>TAK / NIE</t>
    </r>
  </si>
  <si>
    <t>Czy Wnioskodawca jest przedsiębiorcą będącym w trudnej sytuacji ekonomicznej w rozumieniu pkt 20  Wytycznych dotyczących pomocy państwa na ratowanie i restrukturyzację przedsiębiorstw  niefinansowanych znajdujących się w trudnej sytuacji / Dz.Urz. UE C 249 z 31.07.2014 r./</t>
  </si>
  <si>
    <r>
      <rPr>
        <sz val="8"/>
        <color rgb="FF000000"/>
        <rFont val="Calibri"/>
        <family val="2"/>
      </rPr>
      <t xml:space="preserve">                                                                                                                                                                            </t>
    </r>
    <r>
      <rPr>
        <b/>
        <sz val="8"/>
        <color rgb="FF000000"/>
        <rFont val="Calibri"/>
        <family val="2"/>
      </rPr>
      <t xml:space="preserve">TAK / NIE                                   </t>
    </r>
  </si>
  <si>
    <t>W przypadku Wnioskodawcy / ów będącego/ ych będącego/ych osobą/ami  fizyczną/ymi:</t>
  </si>
  <si>
    <t>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</si>
  <si>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TAK / NIE</t>
    </r>
  </si>
  <si>
    <t>W przypadku przedsiębiorcy niebędącego osobą fizyczną:</t>
  </si>
  <si>
    <t xml:space="preserve">Czy którykolwiek z członków organów zarządzających bądź wspólników został prawomocnie skazany za przestępstwa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   </t>
  </si>
  <si>
    <r>
      <rPr>
        <sz val="8"/>
        <color rgb="FF000000"/>
        <rFont val="Calibri"/>
        <family val="2"/>
      </rPr>
      <t xml:space="preserve">                                                                                                                                                                             </t>
    </r>
    <r>
      <rPr>
        <b/>
        <sz val="8"/>
        <color rgb="FF000000"/>
        <rFont val="Calibri"/>
        <family val="2"/>
      </rPr>
      <t xml:space="preserve">TAK / NIE        </t>
    </r>
  </si>
  <si>
    <t>Oświadczam, że jestem/my mikro, małym lub średnim przedsiębiorstwem w rozumieniu przepisów Załącznika nr I do Rozporządzenia Komisji (WE) 800/2008 z dnia 6 sierpnia 2008 roku (Dz.Urz.UE L 214 z 9.8.2008 r.)</t>
  </si>
  <si>
    <t>Oświadczam, że w przedmiocie objętym finansowaniem wnioskowaną pożyczką nie nastąpi współfinansowanie wydatków z innych funduszy UE, bądź wydatków współfinansowanych z innego instrumentu finansowego UE, Funduszy Strukturalnych, programów, środków i instrumentów Unii Europejskiej, a także innych źródeł pomocy krajowej i zagranicznej</t>
  </si>
  <si>
    <r>
      <rPr>
        <sz val="8"/>
        <color rgb="FF000000"/>
        <rFont val="Calibri"/>
        <family val="2"/>
      </rPr>
      <t>Oświadczam, że wyrażam zgodę na zbieranie , przetwarzanie i udostępnianie  moich/naszych danych osobowych  przez administratora: Fundację na rzecz Rozwoju Polskiego Rolnictwa z siedzibą w Warszawie ul. Gombrowicza 19 oraz Mazowiecką Jednostkę Wdrażania Programów Unijnych, Urząd Marszałkowski Województwa Mazowieckiego, a także Polską Agencję Rozwoju  Przedsiębiorczości lub inne wskazane przez powyższe podmioty osoby w celu prawidłowego przeprowadzenia procedury pożyczkowej, monitoringu, realizacji umowy pożyczki, budowania baz danych, wykonywania oraz zamawiania przez powyższe podmioty analiz w zakresie spójności RPO WM, realizacji polityk, w tym polityk horyzontalnych, oceny skutków RPO WM , a także oddziaływań makroekonomicznych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t>
    </r>
    <r>
      <rPr>
        <b/>
        <sz val="8"/>
        <color rgb="FF000000"/>
        <rFont val="Calibri"/>
        <family val="2"/>
      </rPr>
      <t xml:space="preserve"> 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t>
    </r>
  </si>
  <si>
    <t xml:space="preserve">____________________________                                                                                                              ________________________          </t>
  </si>
  <si>
    <t xml:space="preserve">            Miejscowość/ data                                                                                                                             Czytelny podpis Wnioskodawcy                        </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</si>
  <si>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</si>
  <si>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</si>
  <si>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</si>
  <si>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</si>
  <si>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</si>
  <si>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</si>
  <si>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Oświadczam, że wyrażam zgodę na zbieranie , przetwarzanie i udostępnianie  moich/naszych danych osobowych  przez administratora: Fundację na rzecz Rozwoju Polskiego Rolnictwa z siedzibą w Warszawie ul. Gombrowicza 19 oraz  Urząd Marszałkowski Województwa Podlaskiego, a także Polską Agencję Rozwoju  Przedsiębiorczości lub inne wskazane przez powyższe podmioty osoby w celu prawidłowego przeprowadzenia procedury pożyczkowej, monitoringu, realizacji umowy pożyczki, budowania baz danych, wykonywania oraz zamawiania przez powyższe podmioty analiz w zakresie spójności RPO WP, realizacji polityk, w tym polityk horyzontalnych, oceny skutków RPO WP , a także oddziaływań makroekonomicznych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t>
    </r>
  </si>
  <si>
    <t xml:space="preserve">____________________________                                                                                                                             ________________________          </t>
  </si>
  <si>
    <t xml:space="preserve">            Miejscowość/ data                                                                                                                                           Czytelny podpis Wnioskodawcy                        </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</si>
  <si>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</si>
  <si>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</si>
  <si>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</si>
  <si>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</si>
  <si>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</si>
  <si>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</si>
  <si>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Oświadczam, że wyrażam zgodę na zbieranie , przetwarzanie i udostępnianie  moich/naszych danych osobowych  przez administratora: Fundację na rzecz Rozwoju Polskiego Rolnictwa z siedzibą w Warszawie ul. Gombrowicza 19 , Ministerstwo Gospodarki oraz Polską Agencję Rozwoju  Przedsiębiorczości lub inne wskazane przez powyższe podmioty osoby w celu prawidłowego przeprowadzenia procedury pożyczkowej, monitoringu, realizacji umowy pożyczki, budowania baz danych,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 xml:space="preserve"> 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 / NIE</t>
    </r>
    <r>
      <rPr>
        <sz val="8"/>
        <color rgb="FF000000"/>
        <rFont val="Calibri"/>
        <family val="2"/>
      </rPr>
      <t xml:space="preserve">
</t>
    </r>
  </si>
  <si>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</si>
  <si>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</si>
  <si>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</si>
  <si>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t xml:space="preserve">Czy Wnioskodawca jest przedsiębiorcą znajdującym się w trudnej sytuacji w rozumieniu pkt 20 Wytycznych dotyczących pomocy państwa na ratowanie i restrukturyzację przedsiębiorstw niefinansowych znajdujących się w trudnej sytuacji / Dz.Urz. UE C 249 z 31.07.2014 r./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</si>
  <si>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</si>
  <si>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</si>
  <si>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</si>
  <si>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t>Oświadczam, że jestem/my mikro przedsiębiorstwem w rozumieniu przepisów Załącznika nr I do Rozporządzenia Komisji (WE) 800/2008 z dnia 6 sierpnia 2008 roku (Dz.Urz.UE L 214 z 9.8.2008 r.)</t>
  </si>
  <si>
    <t>Oświadczan, że w przedmiocie objętym finansowaniem wnioskowaną pożyczką nie nastąpi współfinansowanie wydatków z innych funduszy UE, bądź wydatków wspołfinansowanych z innego instrumentu finansowego UE, Funduszy Strukturalnych, programów, środków i instrumentow Unii Europejskiej, a także innych źródeł pomocy krajowej i zagranicznej.</t>
  </si>
  <si>
    <t>Oświadczam, że wyrażam zgodę na zbieranie i przetwarzanie moich/naszych danych osobowych oraz danych objętych tajemnicą bankową przez administratora: Fundację na rzecz Rozwoju Polskiego Rolnictwa z siedzibą w Warszawie ul. Gombrowicza 19 oraz Bank Gospodarstwa Krajowego ( Menedżera Funduszu Powierniczego), Instytucję Zarządzającą, a także Polską Agencję Rozwoju  Przedsiębiorczości lub inne wskazane przez powyższe podmioty osoby w celu prawidłowego przeprowadzenia procedury pożyczkowej, budowania baz danych, wykonywania oraz zamawiania przez powyższe podmioty analiz w zakresie spójności RPO WM, realizacji polityk, w tym polityk horyzontalnych, oceny skutków RPO WZ , a także oddziaływań makroekonomicznych, monitoringu ,realizacji umowy pożyczki oraz na przeprowadzanie wizyt w przedsiębiorstwie i badań ankietowych, w związku z korzystaniem z usług świadczonych przez powyższe podmioty,  w rozumieniu ustawy z dnia 29 sierpnia 1997 roku o ochronie danych osobowych (Dz.U. 2014 r. poz. 1182 j.t. z późn. zm. )</t>
  </si>
  <si>
    <t>Zgoda wyrażona w niniejszym oświadczeniu obejmuje również przetwarzanie moich danych w przyszłości pod warunkiem, że cel przetworzenia nie zostanie zmieniony.</t>
  </si>
  <si>
    <t>Zostałem poinformowany o nazwie i siedzibie administratora danych, celach, w jakich dane te są przetwarzane, prawie wglądu do nich i ich poprawiania.</t>
  </si>
  <si>
    <t>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ustawy z dnia 29 sierpnia 1997 roku o ochronie danych osobowych (Dz.U. 2014 r. poz.1182 j.t. z późn. zm. )</t>
  </si>
  <si>
    <t>Zgoda wyrażona w niniejszym oświadczeniu obejmuje również przetwarzanie moich/naszych danych w przyszłości pod warunkiem, że cel przetworzenia nie zostanie zmieniony.</t>
  </si>
  <si>
    <t xml:space="preserve">Zostałem poinformowany o nazwie i siedzibie administratora danych, celach, w jakich dane te są przetwarzane, prawie wglądu do nich i ich poprawiania. </t>
  </si>
  <si>
    <t xml:space="preserve">TAK / NIE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</si>
  <si>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</si>
  <si>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</si>
  <si>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</si>
  <si>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</si>
  <si>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</si>
  <si>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t>Oświadczam, że wyrażam zgodę na zbieranie i przetwarzanie moich/naszych danych osobowych oraz danych objętych tajemnicą bankową przez administratora: Fundację na rzecz Rozwoju Polskiego Rolnictwa z siedzibą w Warszawie ul. Gombrowicza 19 oraz Bank Gospodarstwa Krajowego ( Menedżera Funduszu Powierniczego), Instytucję Zarządzającą, a także Polską Agencję Rozwoju  Przedsiębiorczości lub inne wskazane przez powyższe podmioty osoby w celu prawidłowego przeprowadzenia procedury pożyczkowej, budowania baz danych, wykonywania oraz zamawiania przez powyższe podmioty analiz w zakresie spójności RPO WM, realizacji polityk, w tym polityk horyzontalnych, oceny skutków RPO WM , a także oddziaływań makroekonomicznych, monitoringu ,realizacji umowy pożyczki oraz na przeprowadzanie wizyt w przedsiębiorstwie i badań ankietowych, w związku z korzystaniem z usług świadczonych przez powyższe podmioty,  w rozumieniu ustawy z dnia 29 sierpnia 1997 roku o ochronie danych osobowych (Dz.U. 2014 r. poz. 1182 j.t. z późn. zm.)</t>
  </si>
  <si>
    <t>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ustawy z dnia 29 sierpnia 1997 roku o ochronie danych osobowych (Dz.U. 2014 r. poz.1182 j.t. z późn. zm.)</t>
  </si>
  <si>
    <t>Rolnictwo (01)</t>
  </si>
  <si>
    <t>r</t>
  </si>
  <si>
    <t>rolnictwo</t>
  </si>
  <si>
    <t>Działalność usługowa wspomagająca rolnictwo (01.6)</t>
  </si>
  <si>
    <t>u</t>
  </si>
  <si>
    <t>usługi</t>
  </si>
  <si>
    <t>leśnictwo, rybołówstwo (02,03)</t>
  </si>
  <si>
    <t>p</t>
  </si>
  <si>
    <t>produkcja</t>
  </si>
  <si>
    <t>działalność usługowa związana z leśnictwem ( 02.4)</t>
  </si>
  <si>
    <t>Górnictwo i wydobywanie (05-08)</t>
  </si>
  <si>
    <t>Działalność usługowa wspomagająca górnictwo i wydobywanie 09</t>
  </si>
  <si>
    <t>Przetwórstwo przemysłowe - produkcja art.spoż., napojów, wyr, tyt. (10-32)</t>
  </si>
  <si>
    <t>naprawa i konserwacja i instalowanie maszyn i urządzeń (33)</t>
  </si>
  <si>
    <t>wytwarzanie i zaopatrywanie w energię elektryczną, gaz, parę wodną, gorącą wodę i powietrze do ukł. Klimatyzacyjnych (35)</t>
  </si>
  <si>
    <t>wytwarzanie energii elektrycznej ( 35.11)</t>
  </si>
  <si>
    <t>przesyłanie energii elektrycznej, dystrybucja (35.12, 35.13)</t>
  </si>
  <si>
    <t>handel energią elektryczną ( 35.14)</t>
  </si>
  <si>
    <t>h</t>
  </si>
  <si>
    <t>handel</t>
  </si>
  <si>
    <t>wytwarzanie paliw gazowych (35.21)</t>
  </si>
  <si>
    <t>dystrybucja paliw gazowych (35.22)</t>
  </si>
  <si>
    <t>handel paliwami gazowymi (35.23)</t>
  </si>
  <si>
    <t>Dostawa wody, gospodarowanie ściekami i odpadami oraz dzaił. zwią. z rekultywacją (36-39)</t>
  </si>
  <si>
    <t>Budownictwo (41-43)</t>
  </si>
  <si>
    <t>b</t>
  </si>
  <si>
    <t>budownictwo</t>
  </si>
  <si>
    <t>handel hurtowy i detaliczny;naprawa pojazdów sam. z wył. mot. (45-47)</t>
  </si>
  <si>
    <t>konserwacja i naprawa pojazdów samochod. (45.2)</t>
  </si>
  <si>
    <t>Transport (49-51)</t>
  </si>
  <si>
    <t>t</t>
  </si>
  <si>
    <t>transport</t>
  </si>
  <si>
    <t>Magazynowanie i dział. usł. Wspomagająca transport, dział. pocztowa i kurierska ( 52,53)</t>
  </si>
  <si>
    <t>Hotele i restauracje (55,56)</t>
  </si>
  <si>
    <t>Informacja i komunikacja (58-63)</t>
  </si>
  <si>
    <t>Poczta i telekomunikacja (61)</t>
  </si>
  <si>
    <t>działalność finasowa i ubezpieczeniowa (64-66)</t>
  </si>
  <si>
    <t>działalność związana z obsługą rynku nieruchomościami (68)</t>
  </si>
  <si>
    <t>kupno i sprzedaż nieruch. Na własny rach. (68.1)</t>
  </si>
  <si>
    <t>Działalność proesjonalna, naukowa i techniczna (69-75)</t>
  </si>
  <si>
    <t>Działalność w zakresie usług adm. I dział. wspierająca (77-82)</t>
  </si>
  <si>
    <t>Administracja publiczna i obrona narodowa, obowiązkowe zabezpieczenia społeczne(84)</t>
  </si>
  <si>
    <t>Edukacja (85)</t>
  </si>
  <si>
    <t>Opieka zdrowotna i pomoc społeczna (86-88)</t>
  </si>
  <si>
    <t>Działalność związana z kulturą, rozrywką i rekreacją (90-93)</t>
  </si>
  <si>
    <t>pozostała dziłałalność usługowa (94-96)</t>
  </si>
  <si>
    <t>Gospodarstwo domowe zatrudniające pracowników, produkujące wyroby i świadczące usł. Na własne potrzeby ( 97,98)</t>
  </si>
  <si>
    <t>Organizacje i zespoły eksterytorialne (99)</t>
  </si>
  <si>
    <t>liczba zatrudnionych</t>
  </si>
  <si>
    <t>Osiągnięty roczny obrót netto ze sprzedaży towarów, wyrobów usług i operacji finansowych  (Euro)</t>
  </si>
  <si>
    <t>Suma aktywów bilansu sporządzonego na koniec roku (EURO)</t>
  </si>
  <si>
    <t>od</t>
  </si>
  <si>
    <t>do</t>
  </si>
  <si>
    <t>mikro</t>
  </si>
  <si>
    <t>średni</t>
  </si>
  <si>
    <t>rok 1</t>
  </si>
  <si>
    <t>rok 2</t>
  </si>
  <si>
    <t>rok 3</t>
  </si>
  <si>
    <t xml:space="preserve">mały </t>
  </si>
  <si>
    <t>Jeżeli w dniu zamknięcia ksiąg rachunkowych dane przedsiębiorstwo stwierdza, że w skali rocznej przekroczyło</t>
  </si>
  <si>
    <t>pułapy zatrudnienia lub pułapy finansowe określone w art. 2, lub spadło poniżej tych pułapów, uzyskanie lub utrata</t>
  </si>
  <si>
    <r>
      <rPr>
        <sz val="10"/>
        <color rgb="FF000000"/>
        <rFont val="Arial CE"/>
        <family val="2"/>
      </rPr>
      <t xml:space="preserve">statusu średniego, małego lub mikroprzedsiębiorstwa następuje tylko wówczas, </t>
    </r>
    <r>
      <rPr>
        <b/>
        <sz val="10"/>
        <color rgb="FF000000"/>
        <rFont val="Arial CE"/>
        <family val="2"/>
      </rPr>
      <t>gdy zjawisko to powtórzy się w ciągu</t>
    </r>
  </si>
  <si>
    <t>dwóch kolejnych okresów obrachunkowych.</t>
  </si>
  <si>
    <r>
      <rPr>
        <sz val="10"/>
        <color theme="1"/>
        <rFont val="Arial CE"/>
        <family val="2"/>
      </rPr>
      <t xml:space="preserve"> &lt;= musi być mniejsza lub równa </t>
    </r>
    <r>
      <rPr>
        <sz val="10"/>
        <color indexed="10"/>
        <rFont val="Arial CE"/>
        <family val="2"/>
      </rPr>
      <t>999 999 999 999,99</t>
    </r>
    <r>
      <rPr>
        <sz val="10"/>
        <color theme="1"/>
        <rFont val="Arial CE"/>
        <family val="2"/>
      </rPr>
      <t xml:space="preserve"> oraz nieujemna</t>
    </r>
  </si>
  <si>
    <t>Aby skorzystać z arkusza dołącz go do swego zeszytu.</t>
  </si>
  <si>
    <t>Mimo dołożenie wszelkiej staranności, autor nie bierze odpowiedzialności za funkcjonowanie algorytmu. Użytkownik korzysta z niego na własną odpowiedzialność i ryzyko.</t>
  </si>
  <si>
    <t>Do komórki A1 tego arkusza (powyżej) wpisz formułę</t>
  </si>
  <si>
    <t>przekazującą liczbę. Np. =Arkusz1!B24</t>
  </si>
  <si>
    <t>Wynik znajduje się w komórce A10 (poniżej), więc w swoim</t>
  </si>
  <si>
    <t>arkuszu wpisz formułę np. =ArkuszSłownie!A10</t>
  </si>
  <si>
    <t>Autorem procedury jest Jerzy Moruś</t>
  </si>
  <si>
    <t>http://yestok.pl</t>
  </si>
  <si>
    <t>Dołączanie arkusza opisano na stronie serwisu</t>
  </si>
  <si>
    <t xml:space="preserve">jeden </t>
  </si>
  <si>
    <t xml:space="preserve">jedenaście </t>
  </si>
  <si>
    <t xml:space="preserve">dziesięć </t>
  </si>
  <si>
    <t xml:space="preserve">sto </t>
  </si>
  <si>
    <t xml:space="preserve">dwa </t>
  </si>
  <si>
    <t xml:space="preserve">dwanaście </t>
  </si>
  <si>
    <t xml:space="preserve">dwadzieścia </t>
  </si>
  <si>
    <t xml:space="preserve">dwieście </t>
  </si>
  <si>
    <t xml:space="preserve">trzy </t>
  </si>
  <si>
    <t xml:space="preserve">trzynaście </t>
  </si>
  <si>
    <t xml:space="preserve">trzydzieści </t>
  </si>
  <si>
    <t xml:space="preserve">trzysta </t>
  </si>
  <si>
    <t xml:space="preserve">cztery </t>
  </si>
  <si>
    <t xml:space="preserve">czternaście </t>
  </si>
  <si>
    <t xml:space="preserve">czterdzieści </t>
  </si>
  <si>
    <t xml:space="preserve">czterysta </t>
  </si>
  <si>
    <t xml:space="preserve">pięć </t>
  </si>
  <si>
    <t xml:space="preserve">piętnaście </t>
  </si>
  <si>
    <t xml:space="preserve">pięćdziesiąt </t>
  </si>
  <si>
    <t xml:space="preserve">pięćset </t>
  </si>
  <si>
    <t xml:space="preserve">sześć </t>
  </si>
  <si>
    <t xml:space="preserve">szesnaście </t>
  </si>
  <si>
    <t xml:space="preserve">sześćdziesiąt </t>
  </si>
  <si>
    <t xml:space="preserve">sześćset </t>
  </si>
  <si>
    <t xml:space="preserve">siedem </t>
  </si>
  <si>
    <t xml:space="preserve">siedemnaście </t>
  </si>
  <si>
    <t xml:space="preserve">siedemdziesiąt </t>
  </si>
  <si>
    <t xml:space="preserve">siedemset </t>
  </si>
  <si>
    <t xml:space="preserve">osiem </t>
  </si>
  <si>
    <t xml:space="preserve">osiemnaście </t>
  </si>
  <si>
    <t xml:space="preserve">osiemdziesiąt </t>
  </si>
  <si>
    <t xml:space="preserve">osiemset </t>
  </si>
  <si>
    <t xml:space="preserve">dziewięć </t>
  </si>
  <si>
    <t xml:space="preserve">dziewiętnaście </t>
  </si>
  <si>
    <t xml:space="preserve">dziewięćdziesiąt </t>
  </si>
  <si>
    <t xml:space="preserve">dziewięćset </t>
  </si>
  <si>
    <t xml:space="preserve">tysiąc </t>
  </si>
  <si>
    <t xml:space="preserve">milion </t>
  </si>
  <si>
    <t xml:space="preserve">miliard </t>
  </si>
  <si>
    <t xml:space="preserve">tysiące </t>
  </si>
  <si>
    <t xml:space="preserve">miliony </t>
  </si>
  <si>
    <t xml:space="preserve">miliardy </t>
  </si>
  <si>
    <t xml:space="preserve">tysięcy </t>
  </si>
  <si>
    <t xml:space="preserve">milionów </t>
  </si>
  <si>
    <t xml:space="preserve">miliardów </t>
  </si>
  <si>
    <t>GINT</t>
  </si>
  <si>
    <t>GRES</t>
  </si>
  <si>
    <t>GJED</t>
  </si>
  <si>
    <t>GTYS</t>
  </si>
  <si>
    <t>GMLN</t>
  </si>
  <si>
    <t>GMLD</t>
  </si>
  <si>
    <t>Liczba jest ujemna, albo za duża, albo nie jest to liczba!</t>
  </si>
  <si>
    <t>OŚWIADCZENIA  WNIOSKODAWCY</t>
  </si>
  <si>
    <t>W przypadku Wnioskodawcy / ów będącego/ ych będącego/ych osobą/ami  fizyczną/ymi:
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</si>
  <si>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 xml:space="preserve">TAK / NIE      </t>
    </r>
  </si>
  <si>
    <t>W przypadku przedsiębiorcy niebędącego osobą fizyczną:
Czy którykolwiek z członków organów zarządzających bądź wspólników został prawomocnie skazany za przestępstwa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 ciąży obowiązek zwrotu pomocy, wynikający z decyzji Komisji Europejskiej uznającej pomoc za niezgodną z prawem oraz ze wspólnym rynkiem, lub orzeczeniem sądu krajowego lub unijnego.</t>
  </si>
  <si>
    <r>
      <rPr>
        <sz val="8"/>
        <color rgb="FF000000"/>
        <rFont val="Calibri"/>
        <family val="2"/>
      </rPr>
      <t xml:space="preserve">                                                                                                                                                                            </t>
    </r>
    <r>
      <rPr>
        <b/>
        <sz val="8"/>
        <color rgb="FF000000"/>
        <rFont val="Calibri"/>
        <family val="2"/>
      </rPr>
      <t>TAK / NIE</t>
    </r>
  </si>
  <si>
    <t xml:space="preserve">____________________________                                                                                                          ________________________       </t>
  </si>
  <si>
    <t xml:space="preserve">            Miejscowość/ data                                                                                                                         Czytelny podpis Wnioskodawcy                        </t>
  </si>
  <si>
    <t xml:space="preserve">____________________________                                                                                                            ________________________       </t>
  </si>
  <si>
    <t xml:space="preserve">              Miejscowość/data                                                                                                                         Czytelny podpis Wnioskodawcy        </t>
  </si>
  <si>
    <r>
      <rPr>
        <i/>
        <sz val="8"/>
        <color rgb="FF000000"/>
        <rFont val="Calibri"/>
        <family val="2"/>
      </rPr>
      <t xml:space="preserve">Oświadczam, że wyrażam zgodę na zbieranie, przetwarzanie i udostępnianie moich/naszych danych osobowych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Fundacji, pisemną Informację dot. zbierania moich danych osobowych, o której mowa w art. 13 RODO.     
                                                                                                                                                        </t>
    </r>
    <r>
      <rPr>
        <b/>
        <i/>
        <sz val="8"/>
        <color rgb="FF000000"/>
        <rFont val="Calibri"/>
        <family val="2"/>
      </rPr>
      <t xml:space="preserve">                TAK / NIE</t>
    </r>
    <r>
      <rPr>
        <i/>
        <sz val="8"/>
        <color rgb="FF000000"/>
        <rFont val="Calibri"/>
        <family val="2"/>
      </rPr>
      <t xml:space="preserve">        
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
                                                                                                                                                                  </t>
    </r>
    <r>
      <rPr>
        <b/>
        <i/>
        <sz val="8"/>
        <color rgb="FF000000"/>
        <rFont val="Calibri"/>
        <family val="2"/>
      </rPr>
      <t xml:space="preserve">      TAK / NIE</t>
    </r>
    <r>
      <rPr>
        <i/>
        <sz val="8"/>
        <color rgb="FF000000"/>
        <rFont val="Calibri"/>
        <family val="2"/>
      </rPr>
      <t xml:space="preserve">
</t>
    </r>
  </si>
  <si>
    <t>W przypadku Wnioskodawcy / ów będącego/ ych będącego/ych osobą/ami  fizyczną/ymi:
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</si>
  <si>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 xml:space="preserve">TAK / NIE      </t>
    </r>
  </si>
  <si>
    <t xml:space="preserve">Oświadczam, że wyrażam zgodę na przetwarzanie przez Fundację na rzecz Rozwoju Polskiego Rolnictwa z siedzibą w Warszawie (FDPA) moich danych jako wnioskodawcy, objętych tajemnicą bankową, a także na ich udostępnianie innym podmiotom, w szczególności Zarządowi Województwa Małopolskiego, Bankowi Gospodarstwa Krajowego z siedzibą w Warszawie oraz organom administracji publicznej, w szczególności ministrowi właściwemu do spraw rozwoju regionalnego, zgodnie z Umową operacyjną i przepisami prawa. </t>
  </si>
  <si>
    <r>
      <rPr>
        <sz val="8"/>
        <color rgb="FF000000"/>
        <rFont val="Calibri"/>
        <family val="2"/>
      </rPr>
      <t xml:space="preserve">                                                                                                                                                                            </t>
    </r>
    <r>
      <rPr>
        <b/>
        <sz val="8"/>
        <color rgb="FF000000"/>
        <rFont val="Calibri"/>
        <family val="2"/>
      </rPr>
      <t>TAK / NIE</t>
    </r>
  </si>
  <si>
    <t>Wyrażam zgodę na wysyłanie przez Fundację na rzecz Rozwoju Polskiego Rolnictwa z siedzibą w Warszawie (FDPA) na moje konto poczty elektronicznej, zgodnie z Ustawą z dnia 18.07.2002r. o świadczeniu usług drogą elektroniczną (t.j.: Dz.U. 2017 poz. 1119), informacji handlowych dotyczących FDPA, w szczególności o ofercie pożyczkowej, organizowanych przez FDPA konferencjach, konkursach, warsztatach, seminariach, szkoleniach i innych wydarzeniach.</t>
  </si>
  <si>
    <r>
      <rPr>
        <sz val="8"/>
        <color rgb="FF000000"/>
        <rFont val="Calibri"/>
        <family val="2"/>
      </rPr>
      <t xml:space="preserve">                                                                                                                                                                            </t>
    </r>
    <r>
      <rPr>
        <b/>
        <sz val="8"/>
        <color rgb="FF000000"/>
        <rFont val="Calibri"/>
        <family val="2"/>
      </rPr>
      <t>TAK / NIE</t>
    </r>
  </si>
  <si>
    <t>Wyrażam zgodę na wysyłanie przez Fundację na rzecz Rozwoju Polskiego Rolnictwa z siedzibą w Warszawie (FDPA) na moje konto poczty elektronicznej, zgodnie z Ustawą z dnia 16.07.2004r Prawo Telekomunikacyjne (t.j.: Dz.U. 2017, poz. 1907) informacji handlowych za pomocą telekomunikacyjnych urządzeń końcowych w celach marketingu usług świadczonych przez FDPA, w szczególności o ofercie pożyczkowej, organizowanych przez FDPA konferencjach, konkursach, warsztatach, seminariach, szkoleniach i innych wydarzeniach.</t>
  </si>
  <si>
    <r>
      <rPr>
        <sz val="8"/>
        <color rgb="FF000000"/>
        <rFont val="Calibri"/>
        <family val="2"/>
      </rPr>
      <t xml:space="preserve">                                                                                                                                                                            </t>
    </r>
    <r>
      <rPr>
        <b/>
        <sz val="8"/>
        <color rgb="FF000000"/>
        <rFont val="Calibri"/>
        <family val="2"/>
      </rPr>
      <t>TAK / NIE</t>
    </r>
  </si>
  <si>
    <t xml:space="preserve">Wnioskodawca oświadcza, że spełnia łącznie następujące kryteria ubiegania się o przyznanie pożyczki obrotowo inwestycyjnej PLUS : </t>
  </si>
  <si>
    <t xml:space="preserve">1) nie znajduje się w trudnej sytuacji w rozumieniu pkt 20 Wytycznych dotyczących pomocy państwa na ratowanie i restrukturyzację przedsiębiorstw niefinansowych znajdujących się w trudnej sytuacji (Dz. Urz. UE C 249/1 z 31.07.2014 r.); </t>
  </si>
  <si>
    <t xml:space="preserve">2) nie ciąży na nim obowiązek zwrotu pomocy, wynikający z decyzji Komisji Europejskiej uznającej pomoc za niezgodną z prawem oraz ze wspólnym rynkiem lub orzeczenia sądu krajowego lub unijnego; </t>
  </si>
  <si>
    <t xml:space="preserve">3) jest mikro lub małym przedsiębiorstwem w rozumieniu przepisów załącznika nr I Rozporządzenia Komisji (UE) nr 651/2014 z dnia 17 czerwca 2014 r. uznającego niektóre rodzaje pomocy za zgodne z rynkiem wewnętrznym w zastosowaniu art. 107 i 108 Traktatu; </t>
  </si>
  <si>
    <t xml:space="preserve">4) jest osobą fizyczną, osobą prawną, albo jednostką organizacyjną niebędącą osobą prawną, której właściwa ustawa przyznaje zdolność prawną, prowadzącą działalność gospodarczą na terenie województwa zachodniopomorskiego; </t>
  </si>
  <si>
    <t xml:space="preserve">5) nie podlega wykluczeniu z możliwości dostępu do środków publicznych na podstawie przepisów prawa lub wykluczeniu takiemu nie podlegają osoby uprawnione do jego reprezentacji, w szczególności na podstawie art. 207 ust. 4 ustawy o finansach publicznych, art. 12 ust. 1 pkt. 1 ustawy o skutkach powierzenia wykonywanej pracy cudzoziemcom przebywającym wbrew przepisom na terenie RP, art. 9, ust. 1 pt. 2 a ustawy o odpowiedzialności podmiotów zbiorowych za czyny zabronione pod groźbą kary, </t>
  </si>
  <si>
    <t xml:space="preserve">6) nie jest podmiotem, w stosunku, do którego Pośrednik Finansowy (Fundacja) lub osoby upoważnione do jego reprezentacji posiadają, tak bezpośrednio jak i pośrednio, jakiekolwiek powiązania, w tym o charakterze majątkowym, kapitałowym, osobowym czy też faktycznym, które wpływają lub mogłyby potencjalnie wpływać na prawidłową realizację Operacji, </t>
  </si>
  <si>
    <r>
      <rPr>
        <sz val="8"/>
        <color rgb="FF000000"/>
        <rFont val="Calibri"/>
        <family val="2"/>
      </rPr>
      <t xml:space="preserve">7) najpóźniej w dniu zawarcia Umowy Inwestycyjnej (Umowy Pożyczki) posiada w województwie zachodniopomorskim siedzibę lub oddział, zgodnie z wpisem do rejestru przedsiębiorców w Krajowym Rejestrze Sądowym albo stałe lub dodatkowe stałe miejsce wykonywania działalności gospodarczej, zgodnie z wpisem do Centralnej Ewidencji i Informacji o Działalności Gospodarczej. (W przypadku, gdy przedsiębiorca nie posiada ujawnionego w CEIDG stałego lub </t>
    </r>
    <r>
      <rPr>
        <sz val="8"/>
        <color rgb="FF000000"/>
        <rFont val="Calibri"/>
        <family val="2"/>
      </rPr>
      <t xml:space="preserve">dodatkowego stałego miejsca wykonywania działalności gospodarczej, taki przedsiębiorca może otrzymać wsparcie, pod warunkiem, że posiada adres zamieszkania na terenie województwa zachodniopomorskiego, co zostanie potwierdzone przez Pośrednika Finansowego na podstawie wiarygodnych danych pochodzących np. ze składanych przez przedsiębiorcę deklaracji do Urzędu Skarbowego, Zakładu Ubezpieczeń Społecznych, Kasy Rolniczego Ubezpieczenia Społecznego, lub złożonego wniosku o dokonanie wpisu do CEIDG w których to dokumentach zostało ujawnione miejsce zamieszkania przedsiębiorcy). </t>
    </r>
  </si>
  <si>
    <t xml:space="preserve">8) nie posiada zaległości w opłacaniu składek na ubezpieczenie społeczne, ubezpieczenie zdrowotne, Fundusz Pracy i Fundusz Gwarantowanych Świadczeń Pracowniczych oraz podatków i innych należności publicznoprawnych. </t>
  </si>
  <si>
    <t xml:space="preserve">              Miejscowość/data                                                                                                                         Czytelny podpis Wnioskodawcy                         </t>
  </si>
  <si>
    <t>Ponadto Wnioskodawca:</t>
  </si>
  <si>
    <t>Oświadczam, że wyrażam zgodę na zbieranie, przetwarzanie i udostępnianie moich/naszych danych osobowych imię i nazwisko, nazwa przedsiębiorstwa, adres e-mail, numer telefonu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t>
  </si>
  <si>
    <t xml:space="preserve">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t>
  </si>
  <si>
    <t xml:space="preserve">Jednocześnie oświadczam, że otrzymałam/em od Fundacji, pisemną Informację dot. zbierania moich danych osobowych, o której mowa w art. 13 RODO.     </t>
  </si>
  <si>
    <r>
      <rPr>
        <sz val="8"/>
        <color rgb="FF000000"/>
        <rFont val="Calibri"/>
        <family val="2"/>
      </rPr>
      <t xml:space="preserve">                                                                                                                                                                                                        </t>
    </r>
    <r>
      <rPr>
        <b/>
        <sz val="8"/>
        <color rgb="FF000000"/>
        <rFont val="Calibri"/>
        <family val="2"/>
      </rPr>
      <t xml:space="preserve">TAK / NIE        </t>
    </r>
  </si>
  <si>
    <t>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t>
  </si>
  <si>
    <r>
      <rPr>
        <sz val="8"/>
        <color rgb="FF000000"/>
        <rFont val="Calibri"/>
        <family val="2"/>
      </rPr>
      <t xml:space="preserve">                                                                                                                                                                                                         </t>
    </r>
    <r>
      <rPr>
        <b/>
        <sz val="8"/>
        <color rgb="FF000000"/>
        <rFont val="Calibri"/>
        <family val="2"/>
      </rPr>
      <t xml:space="preserve">TAK / NIE        </t>
    </r>
  </si>
  <si>
    <t>Wyrażam zgodę na wysyłanie przez Fundację na rzecz Rozwoju Polskiego Rolnictwa z siedzibą w Warszawie (FDPA) na moje konto poczty elektronicznej, zgodnie z Ustawą z dnia 16.07.2004r Prawo Telekomunikacyjne (t.j.: Dz.U. 2017, poz. 1907) informacji handlowych/marketingowych za pomocą telekomunikacyjnych urządzeń końcowych w celach marketingu usług świadczonych przez FDPA, w szczególności o ofercie pożyczkowej FDPA, organizowanych przez FDPA konferencjach, konkursach, warsztatach, seminariach, szkoleniach i innych wydarzeniach.</t>
  </si>
  <si>
    <r>
      <rPr>
        <sz val="8"/>
        <color rgb="FF000000"/>
        <rFont val="Calibri"/>
        <family val="2"/>
      </rPr>
      <t xml:space="preserve">                                                                                                                                                                                                                                  </t>
    </r>
    <r>
      <rPr>
        <b/>
        <sz val="8"/>
        <color rgb="FF000000"/>
        <rFont val="Calibri"/>
        <family val="2"/>
      </rPr>
      <t xml:space="preserve">TAK / NIE        </t>
    </r>
  </si>
  <si>
    <t>Każda z w/w udzielonych Fundacji zgód może być w dowolnym momencie cofnięta, poprzez wysłanie wiadomości e-mail na adres: iodo@fdpa.org.pl, lub listownie na adres: ul. Gombrowicza 19, 01-682 Warszawa.</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</si>
  <si>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</si>
  <si>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</si>
  <si>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</si>
  <si>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i/>
        <sz val="8"/>
        <color rgb="FF000000"/>
        <rFont val="Calibri"/>
        <family val="2"/>
      </rPr>
      <t xml:space="preserve">Oświadczam, że wyrażam zgodę na zbieranie, przetwarzanie i udostępnianie moich/naszych danych osobowych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Fundacji, pisemną Informację dot. zbierania moich danych osobowych, o której mowa w art. 13 RODO.     
                                                                                                                                                        </t>
    </r>
    <r>
      <rPr>
        <b/>
        <i/>
        <sz val="8"/>
        <color rgb="FF000000"/>
        <rFont val="Calibri"/>
        <family val="2"/>
      </rPr>
      <t xml:space="preserve">                TAK / NIE</t>
    </r>
    <r>
      <rPr>
        <i/>
        <sz val="8"/>
        <color rgb="FF000000"/>
        <rFont val="Calibri"/>
        <family val="2"/>
      </rPr>
      <t xml:space="preserve">        
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
                                                                                                                                                                  </t>
    </r>
    <r>
      <rPr>
        <b/>
        <i/>
        <sz val="8"/>
        <color rgb="FF000000"/>
        <rFont val="Calibri"/>
        <family val="2"/>
      </rPr>
      <t xml:space="preserve">      TAK / NIE</t>
    </r>
    <r>
      <rPr>
        <i/>
        <sz val="8"/>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</si>
</sst>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zł&quot;_-;\-* #,##0.00\ &quot;zł&quot;_-;_-* &quot;-&quot;??\ &quot;zł&quot;_-;_-@_-"/>
    <numFmt numFmtId="164" formatCode="&quot;zł&quot;#,##0_);[Red]\(&quot;zł&quot;#,##0\)"/>
    <numFmt numFmtId="165" formatCode="_(&quot;zł&quot;* #,##0.00_);_(&quot;zł&quot;* \(#,##0.00\);_(&quot;zł&quot;* &quot;-&quot;??_);_(@_)"/>
    <numFmt numFmtId="166" formatCode="_(* #,##0.00_);_(* \(#,##0.00\);_(* &quot;-&quot;??_);_(@_)"/>
    <numFmt numFmtId="167" formatCode="000\-00\-00\-000"/>
    <numFmt numFmtId="168" formatCode="#,##0.00\ &quot;zł&quot;"/>
    <numFmt numFmtId="169" formatCode="yyyy/mm/dd;@"/>
  </numFmts>
  <fonts count="52">
    <font>
      <sz val="10"/>
      <name val="Arial CE"/>
      <charset val="238"/>
    </font>
    <font>
      <sz val="8"/>
      <name val="Arial CE"/>
      <charset val="238"/>
    </font>
    <font>
      <sz val="10"/>
      <name val="Arial CE"/>
      <charset val="238"/>
    </font>
    <font>
      <sz val="14"/>
      <name val="Arial CE"/>
      <charset val="238"/>
    </font>
    <font>
      <sz val="10"/>
      <name val="Calibri"/>
      <family val="2"/>
      <charset val="238"/>
    </font>
    <font>
      <sz val="11"/>
      <name val="Calibri"/>
      <family val="2"/>
      <charset val="238"/>
    </font>
    <font>
      <sz val="8"/>
      <name val="Calibri"/>
      <family val="2"/>
      <charset val="238"/>
    </font>
    <font>
      <sz val="9"/>
      <name val="Arial CE"/>
      <charset val="238"/>
    </font>
    <font>
      <sz val="9"/>
      <name val="Arial"/>
      <family val="2"/>
      <charset val="238"/>
    </font>
    <font>
      <b/>
      <sz val="10"/>
      <name val="Arial CE"/>
      <charset val="238"/>
    </font>
    <font>
      <sz val="11"/>
      <color theme="1"/>
      <name val="Czcionka tekstu podstawowego"/>
      <family val="2"/>
      <charset val="238"/>
    </font>
    <font>
      <sz val="14"/>
      <name val="Calibri"/>
      <family val="2"/>
      <charset val="238"/>
      <scheme val="minor"/>
    </font>
    <font>
      <sz val="12"/>
      <name val="Calibri"/>
      <family val="2"/>
      <charset val="238"/>
      <scheme val="minor"/>
    </font>
    <font>
      <vertAlign val="superscript"/>
      <sz val="18"/>
      <name val="Calibri"/>
      <family val="2"/>
      <charset val="238"/>
      <scheme val="minor"/>
    </font>
    <font>
      <sz val="11"/>
      <color indexed="8"/>
      <name val="Calibri"/>
      <family val="2"/>
      <charset val="238"/>
      <scheme val="minor"/>
    </font>
    <font>
      <b/>
      <sz val="14"/>
      <name val="Calibri"/>
      <family val="2"/>
      <charset val="238"/>
      <scheme val="minor"/>
    </font>
    <font>
      <sz val="18"/>
      <name val="Calibri"/>
      <family val="2"/>
      <charset val="238"/>
      <scheme val="minor"/>
    </font>
    <font>
      <vertAlign val="superscript"/>
      <sz val="12"/>
      <name val="Calibri"/>
      <family val="2"/>
      <charset val="238"/>
      <scheme val="minor"/>
    </font>
    <font>
      <sz val="9"/>
      <color rgb="FFFF0000"/>
      <name val="Arial CE"/>
      <charset val="238"/>
    </font>
    <font>
      <sz val="9"/>
      <color rgb="FFFF0000"/>
      <name val="Arial"/>
      <family val="2"/>
      <charset val="238"/>
    </font>
    <font>
      <i/>
      <sz val="10"/>
      <color rgb="FFFF0000"/>
      <name val="Calibri"/>
      <family val="2"/>
      <charset val="238"/>
      <scheme val="minor"/>
    </font>
    <font>
      <sz val="11"/>
      <color theme="0"/>
      <name val="Czcionka tekstu podstawowego"/>
      <charset val="238"/>
    </font>
    <font>
      <sz val="10"/>
      <color theme="1"/>
      <name val="Czcionka tekstu podstawowego"/>
      <family val="2"/>
      <charset val="238"/>
    </font>
    <font>
      <u/>
      <sz val="10"/>
      <color theme="10"/>
      <name val="Czcionka tekstu podstawowego"/>
      <family val="2"/>
      <charset val="238"/>
    </font>
    <font>
      <vertAlign val="superscript"/>
      <sz val="22"/>
      <name val="Calibri"/>
      <family val="2"/>
      <charset val="238"/>
      <scheme val="minor"/>
    </font>
    <font>
      <sz val="12"/>
      <color theme="1"/>
      <name val="Czcionka tekstu podstawowego"/>
      <family val="2"/>
      <charset val="238"/>
    </font>
    <font>
      <sz val="8"/>
      <color rgb="FF000000"/>
      <name val="Tahoma"/>
      <family val="2"/>
      <charset val="238"/>
    </font>
    <font>
      <sz val="16"/>
      <name val="Calibri"/>
      <family val="2"/>
      <charset val="238"/>
      <scheme val="minor"/>
    </font>
    <font>
      <vertAlign val="superscript"/>
      <sz val="16"/>
      <name val="Calibri"/>
      <family val="2"/>
      <charset val="238"/>
      <scheme val="minor"/>
    </font>
    <font>
      <b/>
      <sz val="16"/>
      <name val="Calibri"/>
      <family val="2"/>
      <charset val="238"/>
      <scheme val="minor"/>
    </font>
    <font>
      <i/>
      <sz val="14"/>
      <name val="Calibri"/>
      <family val="2"/>
      <charset val="238"/>
      <scheme val="minor"/>
    </font>
    <font>
      <i/>
      <sz val="8"/>
      <name val="Calibri"/>
      <family val="2"/>
      <charset val="238"/>
    </font>
    <font>
      <sz val="10"/>
      <color theme="1"/>
      <name val="Arial CE"/>
      <family val="2"/>
    </font>
    <font>
      <sz val="14"/>
      <color rgb="FF000000"/>
      <name val="Calibri"/>
      <family val="2"/>
    </font>
    <font>
      <sz val="8"/>
      <color rgb="FF000000"/>
      <name val="Calibri"/>
      <family val="2"/>
    </font>
    <font>
      <b/>
      <sz val="8"/>
      <color rgb="FF000000"/>
      <name val="Calibri"/>
      <family val="2"/>
    </font>
    <font>
      <sz val="10"/>
      <color rgb="FF000000"/>
      <name val="Arial CE"/>
      <family val="2"/>
    </font>
    <font>
      <b/>
      <sz val="10"/>
      <color rgb="FF000000"/>
      <name val="Arial CE"/>
      <family val="2"/>
    </font>
    <font>
      <sz val="10"/>
      <color indexed="10"/>
      <name val="Arial CE"/>
      <family val="2"/>
    </font>
    <font>
      <b/>
      <sz val="8"/>
      <color rgb="FF000000"/>
      <name val="Tahoma"/>
      <family val="2"/>
    </font>
    <font>
      <sz val="8"/>
      <color rgb="FF000000"/>
      <name val="Tahoma"/>
      <family val="2"/>
    </font>
    <font>
      <b/>
      <sz val="8"/>
      <name val="Calibri"/>
      <family val="2"/>
      <charset val="238"/>
    </font>
    <font>
      <u/>
      <sz val="10"/>
      <color theme="10"/>
      <name val="Arial CE"/>
      <charset val="238"/>
    </font>
    <font>
      <sz val="11"/>
      <color rgb="FFFF0000"/>
      <name val="Calibri"/>
      <family val="2"/>
      <charset val="238"/>
      <scheme val="minor"/>
    </font>
    <font>
      <sz val="9"/>
      <name val="Calibri"/>
      <family val="2"/>
      <charset val="238"/>
    </font>
    <font>
      <sz val="14"/>
      <color indexed="8"/>
      <name val="Calibri"/>
      <family val="2"/>
      <charset val="238"/>
      <scheme val="minor"/>
    </font>
    <font>
      <b/>
      <sz val="18"/>
      <name val="Calibri"/>
      <family val="2"/>
      <charset val="238"/>
      <scheme val="minor"/>
    </font>
    <font>
      <b/>
      <sz val="12"/>
      <name val="Calibri"/>
      <family val="2"/>
      <charset val="238"/>
    </font>
    <font>
      <sz val="12"/>
      <color rgb="FF000000"/>
      <name val="Calibri"/>
      <family val="2"/>
    </font>
    <font>
      <i/>
      <sz val="14"/>
      <color rgb="FF000000"/>
      <name val="Calibri"/>
      <family val="2"/>
    </font>
    <font>
      <i/>
      <sz val="8"/>
      <color rgb="FF000000"/>
      <name val="Calibri"/>
      <family val="2"/>
    </font>
    <font>
      <b/>
      <i/>
      <sz val="8"/>
      <color rgb="FF000000"/>
      <name val="Calibri"/>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59996337778862885"/>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22"/>
      </patternFill>
    </fill>
    <fill>
      <patternFill patternType="solid">
        <fgColor theme="0" tint="-0.14999847407452621"/>
        <bgColor indexed="8"/>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theme="0"/>
      </top>
      <bottom style="medium">
        <color indexed="64"/>
      </bottom>
      <diagonal/>
    </border>
    <border>
      <left/>
      <right style="thin">
        <color theme="0"/>
      </right>
      <top style="thin">
        <color theme="0"/>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s>
  <cellStyleXfs count="6">
    <xf numFmtId="0" fontId="0" fillId="0" borderId="0"/>
    <xf numFmtId="0" fontId="10" fillId="0" borderId="0"/>
    <xf numFmtId="0" fontId="2" fillId="0" borderId="0" applyNumberFormat="0" applyBorder="0" applyAlignment="0"/>
    <xf numFmtId="0" fontId="2" fillId="0" borderId="0" applyNumberFormat="0" applyBorder="0" applyAlignment="0"/>
    <xf numFmtId="0" fontId="42" fillId="0" borderId="0" applyNumberFormat="0" applyFill="0" applyBorder="0" applyAlignment="0" applyProtection="0"/>
    <xf numFmtId="44" fontId="2" fillId="0" borderId="0" applyFont="0" applyFill="0" applyBorder="0" applyAlignment="0" applyProtection="0"/>
  </cellStyleXfs>
  <cellXfs count="374">
    <xf numFmtId="0" fontId="0" fillId="0" borderId="0" xfId="0"/>
    <xf numFmtId="0" fontId="6" fillId="0" borderId="0" xfId="0" applyNumberFormat="1" applyFont="1" applyFill="1" applyAlignment="1" applyProtection="1">
      <alignment vertical="center" wrapText="1"/>
    </xf>
    <xf numFmtId="0" fontId="0" fillId="0" borderId="0" xfId="0" applyNumberFormat="1" applyFill="1" applyAlignment="1" applyProtection="1">
      <alignment horizontal="center"/>
    </xf>
    <xf numFmtId="0" fontId="25" fillId="5" borderId="0" xfId="0" applyNumberFormat="1" applyFont="1" applyFill="1" applyAlignment="1" applyProtection="1">
      <alignment horizontal="center" vertical="center"/>
    </xf>
    <xf numFmtId="0" fontId="25" fillId="5" borderId="0" xfId="0" applyNumberFormat="1" applyFont="1" applyFill="1" applyAlignment="1" applyProtection="1">
      <alignment horizontal="center" vertical="center" wrapText="1"/>
    </xf>
    <xf numFmtId="0" fontId="6" fillId="0" borderId="3" xfId="0" applyFont="1" applyFill="1" applyBorder="1" applyAlignment="1" applyProtection="1">
      <alignment vertical="top" wrapText="1"/>
    </xf>
    <xf numFmtId="0" fontId="6" fillId="0" borderId="2" xfId="0" applyFont="1" applyFill="1" applyBorder="1" applyAlignment="1" applyProtection="1">
      <alignment vertical="top" wrapText="1"/>
    </xf>
    <xf numFmtId="0" fontId="0" fillId="6" borderId="0" xfId="0" applyNumberFormat="1" applyFill="1" applyAlignment="1" applyProtection="1">
      <alignment horizontal="center" wrapText="1"/>
    </xf>
    <xf numFmtId="0" fontId="15" fillId="10" borderId="15" xfId="0" applyNumberFormat="1" applyFont="1" applyFill="1" applyBorder="1" applyAlignment="1" applyProtection="1">
      <alignment horizontal="center" vertical="center" wrapText="1"/>
    </xf>
    <xf numFmtId="0" fontId="15" fillId="10" borderId="14" xfId="0" applyNumberFormat="1" applyFont="1" applyFill="1" applyBorder="1" applyAlignment="1" applyProtection="1">
      <alignment horizontal="center" vertical="center" wrapText="1"/>
    </xf>
    <xf numFmtId="0" fontId="15" fillId="10" borderId="13" xfId="0" applyNumberFormat="1" applyFont="1" applyFill="1" applyBorder="1" applyAlignment="1" applyProtection="1">
      <alignment horizontal="center" vertical="center" wrapText="1"/>
    </xf>
    <xf numFmtId="0" fontId="5" fillId="0" borderId="22" xfId="0" applyNumberFormat="1" applyFont="1" applyFill="1" applyBorder="1" applyAlignment="1" applyProtection="1">
      <alignment horizontal="center" vertical="center" wrapText="1"/>
    </xf>
    <xf numFmtId="0" fontId="27" fillId="2" borderId="1" xfId="0" applyNumberFormat="1" applyFont="1" applyFill="1" applyBorder="1" applyAlignment="1" applyProtection="1">
      <alignment horizontal="right"/>
      <protection locked="0"/>
    </xf>
    <xf numFmtId="49" fontId="12" fillId="4" borderId="33" xfId="0" applyNumberFormat="1" applyFont="1" applyFill="1" applyBorder="1" applyAlignment="1" applyProtection="1">
      <alignment horizontal="center" vertical="center" wrapText="1"/>
    </xf>
    <xf numFmtId="49" fontId="12" fillId="4" borderId="32" xfId="0" applyNumberFormat="1" applyFont="1" applyFill="1" applyBorder="1" applyAlignment="1" applyProtection="1">
      <alignment horizontal="center" vertical="center" wrapText="1"/>
    </xf>
    <xf numFmtId="49" fontId="12" fillId="4" borderId="31" xfId="0" applyNumberFormat="1" applyFont="1" applyFill="1" applyBorder="1" applyAlignment="1" applyProtection="1">
      <alignment horizontal="center" vertical="center" wrapText="1"/>
    </xf>
    <xf numFmtId="168" fontId="27" fillId="0" borderId="24" xfId="0" applyNumberFormat="1" applyFont="1" applyFill="1" applyBorder="1" applyAlignment="1" applyProtection="1">
      <alignment horizontal="center" vertical="center" wrapText="1"/>
    </xf>
    <xf numFmtId="168" fontId="27" fillId="0" borderId="23" xfId="0" applyNumberFormat="1" applyFont="1" applyFill="1" applyBorder="1" applyAlignment="1" applyProtection="1">
      <alignment horizontal="center" vertical="center" wrapText="1"/>
    </xf>
    <xf numFmtId="168" fontId="27" fillId="0" borderId="30" xfId="0" applyNumberFormat="1" applyFont="1" applyFill="1" applyBorder="1" applyAlignment="1" applyProtection="1">
      <alignment horizontal="center" vertical="center" wrapText="1"/>
    </xf>
    <xf numFmtId="168" fontId="27" fillId="0" borderId="22" xfId="0" applyNumberFormat="1" applyFont="1" applyFill="1" applyBorder="1" applyAlignment="1" applyProtection="1">
      <alignment horizontal="center" vertical="center" wrapText="1"/>
    </xf>
    <xf numFmtId="0" fontId="12" fillId="7" borderId="24" xfId="0" applyNumberFormat="1" applyFont="1" applyFill="1" applyBorder="1" applyAlignment="1" applyProtection="1">
      <alignment horizontal="left" vertical="center" wrapText="1"/>
    </xf>
    <xf numFmtId="0" fontId="12" fillId="7" borderId="22" xfId="0" applyNumberFormat="1" applyFont="1" applyFill="1" applyBorder="1" applyAlignment="1" applyProtection="1">
      <alignment horizontal="left" vertical="center" wrapText="1"/>
    </xf>
    <xf numFmtId="0" fontId="30" fillId="4" borderId="24" xfId="0" applyNumberFormat="1" applyFont="1" applyFill="1" applyBorder="1" applyAlignment="1" applyProtection="1">
      <alignment horizontal="center" wrapText="1"/>
    </xf>
    <xf numFmtId="0" fontId="30" fillId="4" borderId="22" xfId="0" applyNumberFormat="1" applyFont="1" applyFill="1" applyBorder="1" applyAlignment="1" applyProtection="1">
      <alignment horizontal="center" wrapText="1"/>
    </xf>
    <xf numFmtId="0" fontId="11" fillId="7" borderId="24" xfId="0" applyNumberFormat="1" applyFont="1" applyFill="1" applyBorder="1" applyAlignment="1" applyProtection="1">
      <alignment horizontal="left" vertical="center"/>
    </xf>
    <xf numFmtId="0" fontId="11" fillId="7" borderId="23" xfId="0" applyNumberFormat="1" applyFont="1" applyFill="1" applyBorder="1" applyAlignment="1" applyProtection="1">
      <alignment horizontal="left" vertical="center"/>
    </xf>
    <xf numFmtId="0" fontId="11" fillId="7" borderId="22" xfId="0" applyNumberFormat="1" applyFont="1" applyFill="1" applyBorder="1" applyAlignment="1" applyProtection="1">
      <alignment horizontal="left" vertical="center"/>
    </xf>
    <xf numFmtId="0" fontId="11" fillId="7" borderId="38" xfId="0" applyNumberFormat="1" applyFont="1" applyFill="1" applyBorder="1" applyAlignment="1" applyProtection="1">
      <alignment horizontal="center" vertical="center"/>
    </xf>
    <xf numFmtId="0" fontId="11" fillId="7" borderId="37" xfId="0" applyNumberFormat="1" applyFont="1" applyFill="1" applyBorder="1" applyAlignment="1" applyProtection="1">
      <alignment horizontal="center" vertical="center"/>
    </xf>
    <xf numFmtId="0" fontId="11" fillId="0" borderId="29" xfId="0" applyFont="1" applyFill="1" applyBorder="1" applyAlignment="1" applyProtection="1">
      <alignment horizontal="left" vertical="center"/>
    </xf>
    <xf numFmtId="0" fontId="11" fillId="0" borderId="28" xfId="0" applyFont="1" applyFill="1" applyBorder="1" applyAlignment="1" applyProtection="1">
      <alignment horizontal="left" vertical="center"/>
    </xf>
    <xf numFmtId="0" fontId="11" fillId="0" borderId="27" xfId="0" applyFont="1" applyFill="1" applyBorder="1" applyAlignment="1" applyProtection="1">
      <alignment horizontal="left" vertical="center"/>
    </xf>
    <xf numFmtId="0" fontId="11" fillId="0" borderId="39" xfId="0" applyFont="1" applyFill="1" applyBorder="1" applyAlignment="1" applyProtection="1">
      <alignment horizontal="center" vertical="center"/>
    </xf>
    <xf numFmtId="0" fontId="15" fillId="9" borderId="17" xfId="0" applyNumberFormat="1" applyFont="1" applyFill="1" applyBorder="1" applyAlignment="1" applyProtection="1">
      <alignment horizontal="center" vertical="center" wrapText="1"/>
    </xf>
    <xf numFmtId="0" fontId="15" fillId="9" borderId="1" xfId="0" applyNumberFormat="1" applyFont="1" applyFill="1" applyBorder="1" applyAlignment="1" applyProtection="1">
      <alignment horizontal="center" vertical="center" wrapText="1"/>
    </xf>
    <xf numFmtId="0" fontId="15" fillId="9" borderId="16" xfId="0" applyNumberFormat="1" applyFont="1" applyFill="1" applyBorder="1" applyAlignment="1" applyProtection="1">
      <alignment horizontal="center" vertical="center" wrapText="1"/>
    </xf>
    <xf numFmtId="0" fontId="30" fillId="7" borderId="1" xfId="0" applyNumberFormat="1" applyFont="1" applyFill="1" applyBorder="1" applyAlignment="1" applyProtection="1">
      <alignment horizontal="center" vertical="center" wrapText="1"/>
    </xf>
    <xf numFmtId="0" fontId="27" fillId="4" borderId="17" xfId="0" applyNumberFormat="1" applyFont="1" applyFill="1" applyBorder="1" applyAlignment="1" applyProtection="1">
      <alignment horizontal="center" vertical="center" wrapText="1"/>
    </xf>
    <xf numFmtId="0" fontId="27" fillId="4" borderId="1" xfId="0" applyNumberFormat="1" applyFont="1" applyFill="1" applyBorder="1" applyAlignment="1" applyProtection="1">
      <alignment horizontal="center" vertical="center" wrapText="1"/>
    </xf>
    <xf numFmtId="0" fontId="33" fillId="7" borderId="16" xfId="0" applyNumberFormat="1" applyFont="1" applyFill="1" applyBorder="1" applyAlignment="1" applyProtection="1">
      <alignment horizontal="left" vertical="center" wrapText="1"/>
    </xf>
    <xf numFmtId="0" fontId="15" fillId="0" borderId="15" xfId="0" applyFont="1" applyFill="1" applyBorder="1" applyAlignment="1" applyProtection="1">
      <alignment horizontal="left" wrapText="1"/>
    </xf>
    <xf numFmtId="0" fontId="15" fillId="0" borderId="14" xfId="0" applyFont="1" applyFill="1" applyBorder="1" applyAlignment="1" applyProtection="1">
      <alignment horizontal="left" wrapText="1"/>
    </xf>
    <xf numFmtId="0" fontId="15" fillId="0" borderId="13" xfId="0" applyFont="1" applyFill="1" applyBorder="1" applyAlignment="1" applyProtection="1">
      <alignment horizontal="left" wrapText="1"/>
    </xf>
    <xf numFmtId="0" fontId="11" fillId="4" borderId="30" xfId="0" applyNumberFormat="1" applyFont="1" applyFill="1" applyBorder="1" applyAlignment="1" applyProtection="1">
      <alignment horizontal="left" vertical="center" wrapText="1"/>
    </xf>
    <xf numFmtId="0" fontId="11" fillId="4" borderId="23" xfId="0" applyNumberFormat="1" applyFont="1" applyFill="1" applyBorder="1" applyAlignment="1" applyProtection="1">
      <alignment horizontal="left" vertical="center" wrapText="1"/>
    </xf>
    <xf numFmtId="0" fontId="11" fillId="4" borderId="22" xfId="0" applyNumberFormat="1" applyFont="1" applyFill="1" applyBorder="1" applyAlignment="1" applyProtection="1">
      <alignment horizontal="left" vertical="center" wrapText="1"/>
    </xf>
    <xf numFmtId="0" fontId="27" fillId="0" borderId="24" xfId="0" applyNumberFormat="1" applyFont="1" applyFill="1" applyBorder="1" applyAlignment="1" applyProtection="1">
      <alignment horizontal="center" vertical="center"/>
    </xf>
    <xf numFmtId="0" fontId="27" fillId="0" borderId="22" xfId="0" applyNumberFormat="1" applyFont="1" applyFill="1" applyBorder="1" applyAlignment="1" applyProtection="1">
      <alignment horizontal="center" vertical="center"/>
    </xf>
    <xf numFmtId="0" fontId="11" fillId="7" borderId="24" xfId="0" applyNumberFormat="1" applyFont="1" applyFill="1" applyBorder="1" applyAlignment="1" applyProtection="1">
      <alignment horizontal="left" vertical="center" wrapText="1"/>
    </xf>
    <xf numFmtId="0" fontId="11" fillId="7" borderId="23" xfId="0" applyNumberFormat="1" applyFont="1" applyFill="1" applyBorder="1" applyAlignment="1" applyProtection="1">
      <alignment horizontal="left" vertical="center" wrapText="1"/>
    </xf>
    <xf numFmtId="0" fontId="11" fillId="7" borderId="22" xfId="0" applyNumberFormat="1" applyFont="1" applyFill="1" applyBorder="1" applyAlignment="1" applyProtection="1">
      <alignment horizontal="left" vertical="center" wrapText="1"/>
    </xf>
    <xf numFmtId="0" fontId="27" fillId="0" borderId="40" xfId="0" applyFont="1" applyFill="1" applyBorder="1" applyAlignment="1" applyProtection="1">
      <alignment horizontal="center" wrapText="1"/>
    </xf>
    <xf numFmtId="0" fontId="27" fillId="0" borderId="39" xfId="0" applyFont="1" applyFill="1" applyBorder="1" applyAlignment="1" applyProtection="1">
      <alignment horizontal="center" wrapText="1"/>
    </xf>
    <xf numFmtId="0" fontId="27" fillId="0" borderId="18" xfId="0" applyFont="1" applyFill="1" applyBorder="1" applyAlignment="1" applyProtection="1">
      <alignment horizontal="center" wrapText="1"/>
    </xf>
    <xf numFmtId="0" fontId="12" fillId="0" borderId="17" xfId="0" applyFont="1" applyFill="1" applyBorder="1" applyAlignment="1" applyProtection="1">
      <alignment horizontal="left" vertical="top" wrapText="1"/>
    </xf>
    <xf numFmtId="0" fontId="12" fillId="0" borderId="1" xfId="0" applyFont="1" applyFill="1" applyBorder="1" applyAlignment="1" applyProtection="1">
      <alignment horizontal="left" vertical="top" wrapText="1"/>
    </xf>
    <xf numFmtId="0" fontId="12" fillId="0" borderId="16" xfId="0" applyFont="1" applyFill="1" applyBorder="1" applyAlignment="1" applyProtection="1">
      <alignment horizontal="left" vertical="top" wrapText="1"/>
    </xf>
    <xf numFmtId="0" fontId="12" fillId="0" borderId="17"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7" borderId="1" xfId="0" applyNumberFormat="1" applyFont="1" applyFill="1" applyBorder="1" applyAlignment="1" applyProtection="1">
      <alignment horizontal="left" vertical="center" wrapText="1"/>
    </xf>
    <xf numFmtId="0" fontId="11" fillId="4" borderId="17" xfId="0" applyNumberFormat="1" applyFont="1" applyFill="1" applyBorder="1" applyAlignment="1" applyProtection="1">
      <alignment vertical="center" wrapText="1"/>
    </xf>
    <xf numFmtId="0" fontId="11" fillId="4" borderId="1" xfId="0" applyNumberFormat="1" applyFont="1" applyFill="1" applyBorder="1" applyAlignment="1" applyProtection="1">
      <alignment vertical="center" wrapText="1"/>
    </xf>
    <xf numFmtId="0" fontId="20" fillId="0" borderId="17"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xf>
    <xf numFmtId="0" fontId="11" fillId="10" borderId="15" xfId="0" applyNumberFormat="1" applyFont="1" applyFill="1" applyBorder="1" applyAlignment="1" applyProtection="1">
      <alignment horizontal="center" vertical="center"/>
    </xf>
    <xf numFmtId="0" fontId="11" fillId="10" borderId="14" xfId="0" applyNumberFormat="1" applyFont="1" applyFill="1" applyBorder="1" applyAlignment="1" applyProtection="1">
      <alignment horizontal="center" vertical="center"/>
    </xf>
    <xf numFmtId="0" fontId="15" fillId="10" borderId="13" xfId="0" applyNumberFormat="1" applyFont="1" applyFill="1" applyBorder="1" applyAlignment="1" applyProtection="1">
      <alignment horizontal="center" vertical="center"/>
      <protection locked="0"/>
    </xf>
    <xf numFmtId="0" fontId="15" fillId="2" borderId="39" xfId="0" applyNumberFormat="1" applyFont="1" applyFill="1" applyBorder="1" applyAlignment="1" applyProtection="1">
      <alignment horizontal="right"/>
      <protection locked="0"/>
    </xf>
    <xf numFmtId="0" fontId="12" fillId="7" borderId="36" xfId="0" applyNumberFormat="1" applyFont="1" applyFill="1" applyBorder="1" applyAlignment="1" applyProtection="1">
      <alignment horizontal="center" vertical="center" wrapText="1"/>
      <protection locked="0"/>
    </xf>
    <xf numFmtId="0" fontId="12" fillId="7" borderId="20" xfId="0" applyNumberFormat="1" applyFont="1" applyFill="1" applyBorder="1" applyAlignment="1" applyProtection="1">
      <alignment horizontal="center" vertical="center" wrapText="1"/>
      <protection locked="0"/>
    </xf>
    <xf numFmtId="0" fontId="27" fillId="0" borderId="1" xfId="0" applyNumberFormat="1" applyFont="1" applyFill="1" applyBorder="1" applyProtection="1"/>
    <xf numFmtId="0" fontId="12" fillId="7" borderId="17" xfId="0" applyNumberFormat="1" applyFont="1" applyFill="1" applyBorder="1" applyAlignment="1" applyProtection="1">
      <alignment horizontal="center" vertical="center" wrapText="1"/>
    </xf>
    <xf numFmtId="0" fontId="12" fillId="7" borderId="1" xfId="0" applyNumberFormat="1" applyFont="1" applyFill="1" applyBorder="1" applyAlignment="1" applyProtection="1">
      <alignment horizontal="center" vertical="center" wrapText="1"/>
    </xf>
    <xf numFmtId="0" fontId="12" fillId="7" borderId="1" xfId="0" applyNumberFormat="1" applyFont="1" applyFill="1" applyBorder="1" applyAlignment="1" applyProtection="1">
      <alignment horizontal="center" vertical="center"/>
    </xf>
    <xf numFmtId="0" fontId="24" fillId="0" borderId="17" xfId="0"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15" fillId="0" borderId="21" xfId="0" applyFont="1" applyFill="1" applyBorder="1" applyAlignment="1" applyProtection="1">
      <alignment horizontal="left" vertical="center" wrapText="1"/>
    </xf>
    <xf numFmtId="0" fontId="15" fillId="0" borderId="20" xfId="0" applyFont="1" applyFill="1" applyBorder="1" applyAlignment="1" applyProtection="1">
      <alignment horizontal="left" vertical="center" wrapText="1"/>
    </xf>
    <xf numFmtId="0" fontId="15" fillId="0" borderId="19" xfId="0" applyFont="1" applyFill="1" applyBorder="1" applyAlignment="1" applyProtection="1">
      <alignment horizontal="left" vertical="center" wrapText="1"/>
    </xf>
    <xf numFmtId="0" fontId="4" fillId="0" borderId="15" xfId="0" applyNumberFormat="1" applyFont="1" applyFill="1" applyBorder="1" applyAlignment="1" applyProtection="1">
      <alignment vertical="center"/>
    </xf>
    <xf numFmtId="0" fontId="4" fillId="0" borderId="14" xfId="0" applyNumberFormat="1" applyFont="1" applyFill="1" applyBorder="1" applyAlignment="1" applyProtection="1">
      <alignment vertical="center"/>
    </xf>
    <xf numFmtId="3" fontId="4" fillId="0" borderId="14" xfId="0" applyNumberFormat="1" applyFont="1" applyFill="1" applyBorder="1" applyAlignment="1" applyProtection="1">
      <alignment vertical="center"/>
    </xf>
    <xf numFmtId="0" fontId="11" fillId="7" borderId="14" xfId="0" applyNumberFormat="1" applyFont="1" applyFill="1" applyBorder="1" applyAlignment="1" applyProtection="1">
      <alignment vertical="center"/>
    </xf>
    <xf numFmtId="0" fontId="27" fillId="4" borderId="28" xfId="0" applyNumberFormat="1" applyFont="1" applyFill="1" applyBorder="1" applyAlignment="1" applyProtection="1">
      <alignment horizontal="center" vertical="center" wrapText="1"/>
    </xf>
    <xf numFmtId="0" fontId="46" fillId="0" borderId="35" xfId="0" applyFont="1" applyFill="1" applyBorder="1" applyAlignment="1" applyProtection="1">
      <alignment horizontal="center" vertical="center"/>
    </xf>
    <xf numFmtId="0" fontId="46" fillId="0" borderId="34" xfId="0" applyFont="1" applyFill="1" applyBorder="1" applyAlignment="1" applyProtection="1">
      <alignment horizontal="center" vertical="center"/>
    </xf>
    <xf numFmtId="0" fontId="27" fillId="0" borderId="1" xfId="0" applyFont="1" applyFill="1" applyBorder="1" applyAlignment="1" applyProtection="1">
      <alignment vertical="center"/>
    </xf>
    <xf numFmtId="44" fontId="11" fillId="0" borderId="14" xfId="5" applyFont="1" applyFill="1" applyBorder="1" applyAlignment="1" applyProtection="1">
      <alignment vertical="center"/>
    </xf>
    <xf numFmtId="0" fontId="43" fillId="4" borderId="12" xfId="0" applyNumberFormat="1" applyFont="1" applyFill="1" applyBorder="1" applyAlignment="1" applyProtection="1">
      <alignment horizontal="left" vertical="center" wrapText="1"/>
    </xf>
    <xf numFmtId="0" fontId="27" fillId="4" borderId="0" xfId="0" applyNumberFormat="1" applyFont="1" applyFill="1" applyAlignment="1" applyProtection="1">
      <alignment vertical="center" wrapText="1"/>
    </xf>
    <xf numFmtId="0" fontId="12" fillId="4" borderId="9" xfId="0" applyNumberFormat="1"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xf>
    <xf numFmtId="0" fontId="28" fillId="0" borderId="1" xfId="0" applyFont="1" applyFill="1" applyBorder="1" applyAlignment="1" applyProtection="1">
      <alignment horizontal="left" vertical="center"/>
    </xf>
    <xf numFmtId="0" fontId="28" fillId="0" borderId="16" xfId="0" applyFont="1" applyFill="1" applyBorder="1" applyAlignment="1" applyProtection="1">
      <alignment horizontal="left" vertical="center"/>
    </xf>
    <xf numFmtId="0" fontId="13" fillId="0" borderId="17" xfId="0" applyFont="1" applyFill="1" applyBorder="1" applyAlignment="1" applyProtection="1">
      <alignment horizontal="left" vertical="top"/>
    </xf>
    <xf numFmtId="0" fontId="13" fillId="0" borderId="1"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27" fillId="0" borderId="16" xfId="0" applyFont="1" applyFill="1" applyBorder="1" applyAlignment="1" applyProtection="1">
      <alignment horizontal="center"/>
    </xf>
    <xf numFmtId="0" fontId="11" fillId="4" borderId="17" xfId="0"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horizontal="center" vertical="center" wrapText="1"/>
    </xf>
    <xf numFmtId="0" fontId="11" fillId="7" borderId="16" xfId="0" applyNumberFormat="1" applyFont="1" applyFill="1" applyBorder="1" applyAlignment="1" applyProtection="1">
      <alignment horizontal="center" vertical="center"/>
    </xf>
    <xf numFmtId="0" fontId="29" fillId="2" borderId="16" xfId="0" applyNumberFormat="1" applyFont="1" applyFill="1" applyBorder="1" applyAlignment="1" applyProtection="1">
      <alignment horizontal="right"/>
      <protection locked="0"/>
    </xf>
    <xf numFmtId="0" fontId="28" fillId="0" borderId="1" xfId="0" applyFont="1" applyFill="1" applyBorder="1" applyAlignment="1" applyProtection="1">
      <alignment horizontal="center" vertical="center"/>
    </xf>
    <xf numFmtId="167" fontId="11" fillId="0" borderId="24" xfId="0" applyNumberFormat="1" applyFont="1" applyFill="1" applyBorder="1" applyAlignment="1" applyProtection="1">
      <alignment horizontal="center" vertical="center"/>
    </xf>
    <xf numFmtId="167" fontId="11" fillId="0" borderId="22" xfId="0" applyNumberFormat="1" applyFont="1" applyFill="1" applyBorder="1" applyAlignment="1" applyProtection="1">
      <alignment horizontal="center" vertical="center"/>
    </xf>
    <xf numFmtId="0" fontId="11" fillId="0" borderId="23" xfId="0" applyNumberFormat="1" applyFont="1" applyFill="1" applyBorder="1" applyAlignment="1" applyProtection="1">
      <alignment horizontal="center" vertical="center"/>
    </xf>
    <xf numFmtId="0" fontId="11" fillId="0" borderId="22" xfId="0" applyNumberFormat="1" applyFont="1" applyFill="1" applyBorder="1" applyAlignment="1" applyProtection="1">
      <alignment horizontal="center" vertical="center"/>
    </xf>
    <xf numFmtId="0" fontId="11" fillId="7" borderId="17" xfId="0" applyNumberFormat="1" applyFont="1" applyFill="1" applyBorder="1" applyAlignment="1" applyProtection="1">
      <alignment horizontal="center" vertical="center"/>
    </xf>
    <xf numFmtId="0" fontId="11" fillId="0" borderId="17" xfId="0" applyFont="1" applyFill="1" applyBorder="1" applyAlignment="1" applyProtection="1">
      <alignment horizontal="left" vertical="center"/>
    </xf>
    <xf numFmtId="0" fontId="11" fillId="0" borderId="1" xfId="0" applyFont="1" applyFill="1" applyBorder="1" applyAlignment="1" applyProtection="1">
      <alignment horizontal="left" vertical="center"/>
    </xf>
    <xf numFmtId="0" fontId="11" fillId="0" borderId="16" xfId="0" applyFont="1" applyFill="1" applyBorder="1" applyAlignment="1" applyProtection="1">
      <alignment horizontal="left" vertical="center" wrapText="1"/>
    </xf>
    <xf numFmtId="0" fontId="30" fillId="7" borderId="1" xfId="0" applyNumberFormat="1" applyFont="1" applyFill="1" applyBorder="1" applyAlignment="1" applyProtection="1">
      <alignment horizontal="left" vertical="center" wrapText="1"/>
    </xf>
    <xf numFmtId="0" fontId="42" fillId="0" borderId="1" xfId="4" applyNumberFormat="1" applyFont="1" applyFill="1" applyBorder="1" applyAlignment="1" applyProtection="1">
      <alignment horizontal="center" vertical="center"/>
    </xf>
    <xf numFmtId="0" fontId="11" fillId="7" borderId="1" xfId="0" applyNumberFormat="1" applyFont="1" applyFill="1" applyBorder="1" applyAlignment="1" applyProtection="1">
      <alignment horizontal="left" vertical="center"/>
    </xf>
    <xf numFmtId="0" fontId="27" fillId="0" borderId="17" xfId="0" applyFont="1" applyFill="1" applyBorder="1" applyAlignment="1" applyProtection="1">
      <alignment horizontal="left" vertical="center"/>
    </xf>
    <xf numFmtId="0" fontId="27" fillId="0" borderId="1" xfId="0" applyFont="1" applyFill="1" applyBorder="1" applyAlignment="1" applyProtection="1">
      <alignment horizontal="left" vertical="center"/>
    </xf>
    <xf numFmtId="0" fontId="4" fillId="0" borderId="17"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12" fillId="7" borderId="17" xfId="0" applyNumberFormat="1" applyFont="1" applyFill="1" applyBorder="1" applyAlignment="1" applyProtection="1">
      <alignment vertical="center"/>
    </xf>
    <xf numFmtId="14" fontId="27" fillId="2" borderId="1" xfId="0" applyNumberFormat="1" applyFont="1" applyFill="1" applyBorder="1" applyAlignment="1" applyProtection="1">
      <alignment horizontal="right"/>
      <protection locked="0"/>
    </xf>
    <xf numFmtId="0" fontId="15" fillId="2" borderId="15" xfId="0" applyNumberFormat="1" applyFont="1" applyFill="1" applyBorder="1" applyAlignment="1" applyProtection="1">
      <alignment horizontal="left"/>
      <protection locked="0"/>
    </xf>
    <xf numFmtId="0" fontId="15" fillId="2" borderId="14" xfId="0" applyNumberFormat="1" applyFont="1" applyFill="1" applyBorder="1" applyAlignment="1" applyProtection="1">
      <alignment horizontal="left"/>
      <protection locked="0"/>
    </xf>
    <xf numFmtId="0" fontId="15" fillId="2" borderId="13" xfId="0" applyNumberFormat="1" applyFont="1" applyFill="1" applyBorder="1" applyAlignment="1" applyProtection="1">
      <alignment horizontal="left"/>
      <protection locked="0"/>
    </xf>
    <xf numFmtId="0" fontId="11" fillId="0" borderId="17" xfId="0" applyNumberFormat="1" applyFont="1" applyFill="1" applyBorder="1" applyAlignment="1" applyProtection="1">
      <alignment horizontal="center" vertical="center"/>
    </xf>
    <xf numFmtId="0" fontId="11" fillId="7" borderId="1"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left" vertical="center" wrapText="1"/>
    </xf>
    <xf numFmtId="14" fontId="30" fillId="4" borderId="1" xfId="0" applyNumberFormat="1" applyFont="1" applyFill="1" applyBorder="1" applyAlignment="1" applyProtection="1">
      <alignment horizontal="left" vertical="center" wrapText="1"/>
    </xf>
    <xf numFmtId="0" fontId="30" fillId="4" borderId="1" xfId="0" applyNumberFormat="1" applyFont="1" applyFill="1" applyBorder="1" applyAlignment="1" applyProtection="1">
      <alignment horizontal="center" vertical="center" wrapText="1"/>
    </xf>
    <xf numFmtId="0" fontId="27" fillId="0" borderId="40" xfId="0" applyNumberFormat="1" applyFont="1" applyFill="1" applyBorder="1" applyAlignment="1" applyProtection="1">
      <alignment horizontal="center" vertical="center" wrapText="1"/>
    </xf>
    <xf numFmtId="0" fontId="27" fillId="0" borderId="39" xfId="0" applyNumberFormat="1" applyFont="1" applyFill="1" applyBorder="1" applyAlignment="1" applyProtection="1">
      <alignment horizontal="center" vertical="center" wrapText="1"/>
    </xf>
    <xf numFmtId="0" fontId="15" fillId="8" borderId="17" xfId="0" applyNumberFormat="1" applyFont="1" applyFill="1" applyBorder="1" applyAlignment="1" applyProtection="1">
      <alignment horizontal="center" vertical="center"/>
    </xf>
    <xf numFmtId="0" fontId="15" fillId="8" borderId="1" xfId="0" applyNumberFormat="1" applyFont="1" applyFill="1" applyBorder="1" applyAlignment="1" applyProtection="1">
      <alignment horizontal="center" vertical="center"/>
    </xf>
    <xf numFmtId="0" fontId="15" fillId="8" borderId="16" xfId="0" applyNumberFormat="1" applyFont="1" applyFill="1" applyBorder="1" applyAlignment="1" applyProtection="1">
      <alignment horizontal="center" vertical="center"/>
    </xf>
    <xf numFmtId="0" fontId="15" fillId="0" borderId="17" xfId="0" applyFont="1" applyFill="1" applyBorder="1" applyAlignment="1" applyProtection="1">
      <alignment horizontal="left"/>
    </xf>
    <xf numFmtId="0" fontId="15" fillId="0" borderId="1" xfId="0" applyFont="1" applyFill="1" applyBorder="1" applyAlignment="1" applyProtection="1">
      <alignment horizontal="left"/>
    </xf>
    <xf numFmtId="0" fontId="15" fillId="0" borderId="16" xfId="0" applyFont="1" applyFill="1" applyBorder="1" applyAlignment="1" applyProtection="1">
      <alignment horizontal="left"/>
    </xf>
    <xf numFmtId="0" fontId="15" fillId="10" borderId="17" xfId="0" applyNumberFormat="1" applyFont="1" applyFill="1" applyBorder="1" applyAlignment="1" applyProtection="1">
      <alignment horizontal="center" vertical="center"/>
      <protection locked="0"/>
    </xf>
    <xf numFmtId="0" fontId="15" fillId="10" borderId="1" xfId="0" applyNumberFormat="1" applyFont="1" applyFill="1" applyBorder="1" applyAlignment="1" applyProtection="1">
      <alignment horizontal="center" vertical="center"/>
      <protection locked="0"/>
    </xf>
    <xf numFmtId="0" fontId="27" fillId="2" borderId="16" xfId="0" applyNumberFormat="1" applyFont="1" applyFill="1" applyBorder="1" applyAlignment="1" applyProtection="1">
      <alignment horizontal="center"/>
      <protection locked="0"/>
    </xf>
    <xf numFmtId="0" fontId="47" fillId="0" borderId="17"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16" xfId="0" applyFont="1" applyFill="1" applyBorder="1" applyAlignment="1" applyProtection="1">
      <alignment horizontal="center" vertical="center"/>
    </xf>
    <xf numFmtId="0" fontId="11" fillId="0" borderId="26" xfId="0" applyNumberFormat="1" applyFont="1" applyFill="1" applyBorder="1" applyAlignment="1" applyProtection="1">
      <alignment vertical="top" wrapText="1"/>
    </xf>
    <xf numFmtId="0" fontId="11" fillId="0" borderId="8" xfId="0" applyNumberFormat="1" applyFont="1" applyFill="1" applyBorder="1" applyAlignment="1" applyProtection="1">
      <alignment vertical="top" wrapText="1"/>
    </xf>
    <xf numFmtId="0" fontId="11" fillId="0" borderId="25" xfId="0" applyNumberFormat="1" applyFont="1" applyFill="1" applyBorder="1" applyAlignment="1" applyProtection="1">
      <alignment vertical="top" wrapText="1"/>
    </xf>
    <xf numFmtId="0" fontId="6" fillId="0" borderId="26" xfId="0" applyNumberFormat="1" applyFont="1" applyFill="1" applyBorder="1" applyAlignment="1" applyProtection="1">
      <alignment vertical="top" wrapText="1"/>
    </xf>
    <xf numFmtId="0" fontId="6" fillId="0" borderId="8" xfId="0" applyNumberFormat="1" applyFont="1" applyFill="1" applyBorder="1" applyAlignment="1" applyProtection="1">
      <alignment vertical="top" wrapText="1"/>
    </xf>
    <xf numFmtId="0" fontId="6" fillId="0" borderId="25" xfId="0" applyFont="1" applyFill="1" applyBorder="1" applyAlignment="1" applyProtection="1">
      <alignment vertical="top" wrapText="1"/>
    </xf>
    <xf numFmtId="0" fontId="15" fillId="2" borderId="1" xfId="0" applyNumberFormat="1" applyFont="1" applyFill="1" applyBorder="1" applyAlignment="1" applyProtection="1">
      <alignment horizontal="right"/>
      <protection locked="0"/>
    </xf>
    <xf numFmtId="0" fontId="15" fillId="10" borderId="17" xfId="0" applyNumberFormat="1" applyFont="1" applyFill="1" applyBorder="1" applyAlignment="1" applyProtection="1">
      <alignment horizontal="center" vertical="center"/>
    </xf>
    <xf numFmtId="0" fontId="15" fillId="10" borderId="1" xfId="0" applyNumberFormat="1" applyFont="1" applyFill="1" applyBorder="1" applyAlignment="1" applyProtection="1">
      <alignment horizontal="center" vertical="center"/>
    </xf>
    <xf numFmtId="0" fontId="15" fillId="10" borderId="16" xfId="0" applyNumberFormat="1" applyFont="1" applyFill="1" applyBorder="1" applyAlignment="1" applyProtection="1">
      <alignment horizontal="center" vertical="center"/>
    </xf>
    <xf numFmtId="0" fontId="11" fillId="0" borderId="17" xfId="0" applyFont="1" applyFill="1" applyBorder="1" applyAlignment="1" applyProtection="1">
      <alignment horizontal="left"/>
    </xf>
    <xf numFmtId="0" fontId="11" fillId="0" borderId="1" xfId="0" applyFont="1" applyFill="1" applyBorder="1" applyAlignment="1" applyProtection="1">
      <alignment horizontal="left"/>
    </xf>
    <xf numFmtId="0" fontId="11" fillId="0" borderId="16" xfId="0" applyFont="1" applyFill="1" applyBorder="1" applyAlignment="1" applyProtection="1">
      <alignment horizontal="left"/>
    </xf>
    <xf numFmtId="0" fontId="15" fillId="4" borderId="16" xfId="0" applyNumberFormat="1" applyFont="1" applyFill="1" applyBorder="1" applyAlignment="1" applyProtection="1">
      <alignment horizontal="right"/>
      <protection locked="0"/>
    </xf>
    <xf numFmtId="0" fontId="15" fillId="0" borderId="26" xfId="0" applyFont="1" applyFill="1" applyBorder="1" applyAlignment="1" applyProtection="1">
      <alignment horizontal="left"/>
    </xf>
    <xf numFmtId="0" fontId="15" fillId="0" borderId="8" xfId="0" applyNumberFormat="1" applyFont="1" applyFill="1" applyBorder="1" applyAlignment="1" applyProtection="1">
      <alignment horizontal="left"/>
    </xf>
    <xf numFmtId="0" fontId="15" fillId="0" borderId="25" xfId="0" applyFont="1" applyFill="1" applyBorder="1" applyAlignment="1" applyProtection="1">
      <alignment horizontal="left"/>
    </xf>
    <xf numFmtId="0" fontId="12" fillId="7" borderId="1" xfId="0" applyNumberFormat="1" applyFont="1" applyFill="1" applyBorder="1" applyAlignment="1" applyProtection="1">
      <alignment horizontal="left" vertical="center"/>
      <protection locked="0"/>
    </xf>
    <xf numFmtId="0" fontId="12" fillId="7" borderId="16" xfId="0" applyNumberFormat="1" applyFont="1" applyFill="1" applyBorder="1" applyAlignment="1" applyProtection="1">
      <alignment horizontal="left" vertical="center"/>
      <protection locked="0"/>
    </xf>
    <xf numFmtId="0" fontId="15" fillId="0" borderId="17" xfId="0" applyFont="1" applyFill="1" applyBorder="1" applyAlignment="1" applyProtection="1">
      <alignment horizontal="left"/>
      <protection locked="0"/>
    </xf>
    <xf numFmtId="0" fontId="15" fillId="0" borderId="1" xfId="0" applyFont="1" applyFill="1" applyBorder="1" applyAlignment="1" applyProtection="1">
      <alignment horizontal="left"/>
      <protection locked="0"/>
    </xf>
    <xf numFmtId="0" fontId="12" fillId="7" borderId="17" xfId="0" applyNumberFormat="1" applyFont="1" applyFill="1" applyBorder="1" applyAlignment="1" applyProtection="1">
      <alignment horizontal="center" vertical="center"/>
      <protection locked="0"/>
    </xf>
    <xf numFmtId="0" fontId="27" fillId="2" borderId="1" xfId="0" applyNumberFormat="1" applyFont="1" applyFill="1" applyBorder="1" applyAlignment="1" applyProtection="1">
      <alignment horizontal="center"/>
      <protection locked="0"/>
    </xf>
    <xf numFmtId="0" fontId="15" fillId="4" borderId="39" xfId="0" applyNumberFormat="1" applyFont="1" applyFill="1" applyBorder="1" applyAlignment="1" applyProtection="1">
      <alignment horizontal="right"/>
      <protection locked="0"/>
    </xf>
    <xf numFmtId="0" fontId="15" fillId="2" borderId="18" xfId="0" applyNumberFormat="1" applyFont="1" applyFill="1" applyBorder="1" applyAlignment="1" applyProtection="1">
      <alignment horizontal="right"/>
      <protection locked="0"/>
    </xf>
    <xf numFmtId="0" fontId="15" fillId="4" borderId="1" xfId="0" applyNumberFormat="1" applyFont="1" applyFill="1" applyBorder="1" applyAlignment="1" applyProtection="1">
      <alignment horizontal="right"/>
      <protection locked="0"/>
    </xf>
    <xf numFmtId="0" fontId="15" fillId="2" borderId="17" xfId="0" applyNumberFormat="1" applyFont="1" applyFill="1" applyBorder="1" applyAlignment="1" applyProtection="1">
      <alignment horizontal="left"/>
      <protection locked="0"/>
    </xf>
    <xf numFmtId="0" fontId="15" fillId="2" borderId="1" xfId="0" applyNumberFormat="1" applyFont="1" applyFill="1" applyBorder="1" applyAlignment="1" applyProtection="1">
      <alignment horizontal="left"/>
      <protection locked="0"/>
    </xf>
    <xf numFmtId="0" fontId="15" fillId="2" borderId="16" xfId="0" applyNumberFormat="1" applyFont="1" applyFill="1" applyBorder="1" applyAlignment="1" applyProtection="1">
      <alignment horizontal="left"/>
      <protection locked="0"/>
    </xf>
    <xf numFmtId="14" fontId="27" fillId="2" borderId="1" xfId="0" applyNumberFormat="1" applyFont="1" applyFill="1" applyBorder="1" applyAlignment="1" applyProtection="1">
      <protection locked="0"/>
    </xf>
    <xf numFmtId="0" fontId="11" fillId="10" borderId="17" xfId="0" applyNumberFormat="1" applyFont="1" applyFill="1" applyBorder="1" applyAlignment="1" applyProtection="1">
      <alignment horizontal="center" vertical="center"/>
    </xf>
    <xf numFmtId="0" fontId="11" fillId="10" borderId="1" xfId="0" applyNumberFormat="1" applyFont="1" applyFill="1" applyBorder="1" applyAlignment="1" applyProtection="1">
      <alignment horizontal="center" vertical="center"/>
    </xf>
    <xf numFmtId="0" fontId="15" fillId="10" borderId="16" xfId="0" applyNumberFormat="1" applyFont="1" applyFill="1" applyBorder="1" applyAlignment="1" applyProtection="1">
      <alignment horizontal="center" vertical="center"/>
      <protection locked="0"/>
    </xf>
    <xf numFmtId="0" fontId="15" fillId="0" borderId="15"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15" fillId="0" borderId="13" xfId="0" applyFont="1" applyFill="1" applyBorder="1" applyAlignment="1" applyProtection="1">
      <alignment horizontal="left" vertical="center"/>
    </xf>
    <xf numFmtId="0" fontId="11" fillId="0" borderId="17" xfId="0" applyFont="1" applyFill="1" applyBorder="1" applyProtection="1"/>
    <xf numFmtId="0" fontId="15" fillId="0" borderId="16" xfId="0" applyFont="1" applyFill="1" applyBorder="1" applyAlignment="1" applyProtection="1">
      <alignment horizontal="left"/>
      <protection locked="0"/>
    </xf>
    <xf numFmtId="0" fontId="12" fillId="7" borderId="1" xfId="0" applyNumberFormat="1" applyFont="1" applyFill="1" applyBorder="1" applyAlignment="1" applyProtection="1">
      <alignment horizontal="center" vertical="center"/>
      <protection locked="0"/>
    </xf>
    <xf numFmtId="0" fontId="12" fillId="7" borderId="16" xfId="0" applyNumberFormat="1" applyFont="1" applyFill="1" applyBorder="1" applyAlignment="1" applyProtection="1">
      <alignment horizontal="center" vertical="center"/>
      <protection locked="0"/>
    </xf>
    <xf numFmtId="0" fontId="12" fillId="7" borderId="1" xfId="0" applyNumberFormat="1" applyFont="1" applyFill="1" applyBorder="1" applyAlignment="1" applyProtection="1">
      <alignment horizontal="center" vertical="center" wrapText="1"/>
      <protection locked="0"/>
    </xf>
    <xf numFmtId="0" fontId="27" fillId="2" borderId="1" xfId="0" applyNumberFormat="1" applyFont="1" applyFill="1" applyBorder="1" applyAlignment="1" applyProtection="1">
      <protection locked="0"/>
    </xf>
    <xf numFmtId="0" fontId="27" fillId="2" borderId="16" xfId="0" applyNumberFormat="1" applyFont="1" applyFill="1" applyBorder="1" applyAlignment="1" applyProtection="1">
      <protection locked="0"/>
    </xf>
    <xf numFmtId="0" fontId="11" fillId="0" borderId="1" xfId="0" applyFont="1" applyFill="1" applyBorder="1" applyProtection="1"/>
    <xf numFmtId="0" fontId="15" fillId="2" borderId="16" xfId="0" applyNumberFormat="1" applyFont="1" applyFill="1" applyBorder="1" applyAlignment="1" applyProtection="1">
      <alignment horizontal="right"/>
      <protection locked="0"/>
    </xf>
    <xf numFmtId="0" fontId="12" fillId="7" borderId="17" xfId="0" applyNumberFormat="1" applyFont="1" applyFill="1" applyBorder="1" applyAlignment="1" applyProtection="1">
      <alignment horizontal="center" vertical="center" wrapText="1"/>
      <protection locked="0"/>
    </xf>
    <xf numFmtId="0" fontId="15" fillId="10" borderId="17" xfId="0" applyNumberFormat="1" applyFont="1" applyFill="1" applyBorder="1" applyAlignment="1" applyProtection="1">
      <alignment horizontal="center" vertical="center" wrapText="1"/>
    </xf>
    <xf numFmtId="0" fontId="15" fillId="10" borderId="1" xfId="0" applyNumberFormat="1" applyFont="1" applyFill="1" applyBorder="1" applyAlignment="1" applyProtection="1">
      <alignment horizontal="center" vertical="center" wrapText="1"/>
    </xf>
    <xf numFmtId="0" fontId="15" fillId="10" borderId="16" xfId="0" applyNumberFormat="1" applyFont="1" applyFill="1" applyBorder="1" applyAlignment="1" applyProtection="1">
      <alignment horizontal="center" vertical="center" wrapText="1"/>
    </xf>
    <xf numFmtId="0" fontId="11" fillId="7" borderId="17" xfId="0" applyNumberFormat="1" applyFont="1" applyFill="1" applyBorder="1" applyAlignment="1" applyProtection="1">
      <alignment horizontal="left" vertical="center" wrapText="1"/>
    </xf>
    <xf numFmtId="0" fontId="4" fillId="0" borderId="17" xfId="0" applyFont="1" applyFill="1" applyBorder="1" applyProtection="1"/>
    <xf numFmtId="0" fontId="4" fillId="0" borderId="22" xfId="0" applyFont="1" applyFill="1" applyBorder="1" applyAlignment="1" applyProtection="1">
      <alignment horizontal="center" vertical="center" wrapText="1"/>
    </xf>
    <xf numFmtId="0" fontId="4" fillId="0" borderId="24" xfId="0" applyFont="1" applyFill="1" applyBorder="1" applyAlignment="1" applyProtection="1">
      <alignment horizontal="center" vertical="center" wrapText="1"/>
    </xf>
    <xf numFmtId="0" fontId="12" fillId="7" borderId="16" xfId="0" applyNumberFormat="1" applyFont="1" applyFill="1" applyBorder="1" applyAlignment="1" applyProtection="1">
      <alignment horizontal="left" vertical="center" wrapText="1"/>
    </xf>
    <xf numFmtId="0" fontId="27" fillId="0" borderId="17" xfId="0" applyNumberFormat="1" applyFont="1" applyFill="1" applyBorder="1" applyAlignment="1" applyProtection="1">
      <alignment horizontal="center" vertical="center"/>
    </xf>
    <xf numFmtId="0" fontId="27" fillId="0" borderId="1" xfId="0" applyFont="1" applyFill="1" applyBorder="1" applyAlignment="1" applyProtection="1">
      <alignment horizontal="center" vertical="center"/>
    </xf>
    <xf numFmtId="0" fontId="27" fillId="0" borderId="17"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44" fillId="7" borderId="1" xfId="0" applyNumberFormat="1" applyFont="1" applyFill="1" applyBorder="1" applyAlignment="1" applyProtection="1">
      <alignment horizontal="center" vertical="center" wrapText="1"/>
    </xf>
    <xf numFmtId="49" fontId="12" fillId="0" borderId="17" xfId="0" applyNumberFormat="1" applyFont="1" applyFill="1" applyBorder="1" applyAlignment="1" applyProtection="1">
      <alignment horizontal="center" vertical="center"/>
      <protection locked="0"/>
    </xf>
    <xf numFmtId="49" fontId="12" fillId="0" borderId="1" xfId="0" applyNumberFormat="1" applyFont="1" applyFill="1" applyBorder="1" applyAlignment="1" applyProtection="1">
      <alignment horizontal="center" vertical="center"/>
      <protection locked="0"/>
    </xf>
    <xf numFmtId="0" fontId="11" fillId="7" borderId="1" xfId="0" applyNumberFormat="1" applyFont="1" applyFill="1" applyBorder="1" applyAlignment="1" applyProtection="1">
      <alignment horizontal="left" vertical="center" wrapText="1"/>
    </xf>
    <xf numFmtId="0" fontId="11" fillId="7" borderId="16" xfId="0" applyNumberFormat="1" applyFont="1" applyFill="1" applyBorder="1" applyAlignment="1" applyProtection="1">
      <alignment horizontal="left" vertical="center" wrapText="1"/>
    </xf>
    <xf numFmtId="0" fontId="5" fillId="0" borderId="17"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24" xfId="0" applyNumberFormat="1" applyFont="1" applyFill="1" applyBorder="1" applyAlignment="1" applyProtection="1">
      <alignment horizontal="center" vertical="center" wrapText="1"/>
    </xf>
    <xf numFmtId="0" fontId="12" fillId="7" borderId="24" xfId="0" applyNumberFormat="1" applyFont="1" applyFill="1" applyBorder="1" applyAlignment="1" applyProtection="1">
      <alignment horizontal="left" wrapText="1"/>
    </xf>
    <xf numFmtId="0" fontId="12" fillId="7" borderId="22" xfId="0" applyNumberFormat="1" applyFont="1" applyFill="1" applyBorder="1" applyAlignment="1" applyProtection="1">
      <alignment horizontal="left" wrapText="1"/>
    </xf>
    <xf numFmtId="0" fontId="27" fillId="0" borderId="17" xfId="0" applyFont="1" applyFill="1" applyBorder="1" applyAlignment="1" applyProtection="1">
      <alignment horizontal="center"/>
    </xf>
    <xf numFmtId="0" fontId="27" fillId="0" borderId="1" xfId="0" applyFont="1" applyFill="1" applyBorder="1" applyAlignment="1" applyProtection="1">
      <alignment horizontal="center"/>
    </xf>
    <xf numFmtId="0" fontId="11" fillId="0" borderId="16"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27" fillId="0" borderId="17" xfId="0" applyFont="1" applyFill="1" applyBorder="1" applyAlignment="1" applyProtection="1">
      <alignment horizontal="center" wrapText="1"/>
    </xf>
    <xf numFmtId="0" fontId="27" fillId="0" borderId="1" xfId="0" applyFont="1" applyFill="1" applyBorder="1" applyAlignment="1" applyProtection="1">
      <alignment horizontal="center" wrapText="1"/>
    </xf>
    <xf numFmtId="0" fontId="27" fillId="0" borderId="16" xfId="0" applyFont="1" applyFill="1" applyBorder="1" applyAlignment="1" applyProtection="1">
      <alignment horizontal="center" wrapText="1"/>
    </xf>
    <xf numFmtId="0" fontId="27" fillId="0" borderId="17" xfId="0" applyNumberFormat="1" applyFont="1" applyFill="1" applyBorder="1" applyAlignment="1" applyProtection="1"/>
    <xf numFmtId="0" fontId="27" fillId="0" borderId="1" xfId="0" applyFont="1" applyFill="1" applyBorder="1" applyProtection="1"/>
    <xf numFmtId="0" fontId="11" fillId="7" borderId="16" xfId="0" applyNumberFormat="1" applyFont="1" applyFill="1" applyBorder="1" applyAlignment="1" applyProtection="1">
      <alignment horizontal="center" vertical="center" wrapText="1"/>
    </xf>
    <xf numFmtId="9" fontId="27" fillId="0" borderId="1" xfId="0" applyNumberFormat="1" applyFont="1" applyFill="1" applyBorder="1" applyAlignment="1" applyProtection="1">
      <alignment wrapText="1"/>
    </xf>
    <xf numFmtId="0" fontId="11" fillId="7" borderId="17" xfId="0" applyNumberFormat="1" applyFont="1" applyFill="1" applyBorder="1" applyAlignment="1" applyProtection="1">
      <alignment horizontal="center" vertical="center" wrapText="1"/>
    </xf>
    <xf numFmtId="0" fontId="11" fillId="7" borderId="1" xfId="0" applyNumberFormat="1" applyFont="1" applyFill="1" applyBorder="1" applyAlignment="1" applyProtection="1">
      <alignment horizontal="center" vertical="center" wrapText="1"/>
    </xf>
    <xf numFmtId="0" fontId="27" fillId="0" borderId="17" xfId="0" applyFont="1" applyFill="1" applyBorder="1" applyAlignment="1" applyProtection="1">
      <alignment wrapText="1"/>
    </xf>
    <xf numFmtId="0" fontId="15" fillId="0" borderId="17" xfId="0" applyFont="1" applyFill="1" applyBorder="1" applyAlignment="1" applyProtection="1">
      <alignment horizontal="left" wrapText="1"/>
    </xf>
    <xf numFmtId="0" fontId="15" fillId="0" borderId="1" xfId="0" applyFont="1" applyFill="1" applyBorder="1" applyAlignment="1" applyProtection="1">
      <alignment horizontal="left" wrapText="1"/>
    </xf>
    <xf numFmtId="0" fontId="15" fillId="0" borderId="16" xfId="0" applyFont="1" applyFill="1" applyBorder="1" applyAlignment="1" applyProtection="1">
      <alignment horizontal="left" wrapText="1"/>
    </xf>
    <xf numFmtId="0" fontId="27" fillId="0" borderId="1" xfId="0" applyFont="1" applyFill="1" applyBorder="1" applyAlignment="1" applyProtection="1">
      <alignment wrapText="1"/>
    </xf>
    <xf numFmtId="0" fontId="27" fillId="0" borderId="16" xfId="0" applyFont="1" applyFill="1" applyBorder="1" applyAlignment="1" applyProtection="1">
      <alignment wrapText="1"/>
    </xf>
    <xf numFmtId="0" fontId="6" fillId="0" borderId="3" xfId="0" applyFont="1" applyFill="1" applyBorder="1" applyAlignment="1" applyProtection="1">
      <alignment horizontal="right" vertical="top" wrapText="1"/>
    </xf>
    <xf numFmtId="0" fontId="6" fillId="0" borderId="4" xfId="0" applyFont="1" applyFill="1" applyBorder="1" applyAlignment="1" applyProtection="1">
      <alignment vertical="top" wrapText="1"/>
    </xf>
    <xf numFmtId="0" fontId="31" fillId="0" borderId="4" xfId="0" applyFont="1" applyFill="1" applyBorder="1" applyAlignment="1" applyProtection="1">
      <alignment vertical="top" wrapText="1"/>
    </xf>
    <xf numFmtId="166" fontId="8" fillId="0" borderId="1" xfId="0" applyNumberFormat="1" applyFont="1" applyFill="1" applyBorder="1" applyAlignment="1" applyProtection="1">
      <alignment horizontal="left" vertical="center" wrapText="1"/>
    </xf>
    <xf numFmtId="166" fontId="8"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xf>
    <xf numFmtId="166" fontId="19" fillId="0" borderId="1" xfId="0" applyNumberFormat="1" applyFont="1" applyFill="1" applyBorder="1" applyAlignment="1" applyProtection="1">
      <alignment horizontal="center" vertical="center" wrapText="1"/>
    </xf>
    <xf numFmtId="166" fontId="19" fillId="0" borderId="1" xfId="0" applyNumberFormat="1" applyFont="1" applyFill="1" applyBorder="1" applyAlignment="1" applyProtection="1">
      <alignment horizontal="right" vertical="center" wrapText="1"/>
    </xf>
    <xf numFmtId="0" fontId="0" fillId="0" borderId="5" xfId="0" applyFill="1" applyBorder="1" applyProtection="1"/>
    <xf numFmtId="0" fontId="5" fillId="0" borderId="5" xfId="0" applyFont="1" applyFill="1" applyBorder="1" applyAlignment="1" applyProtection="1">
      <alignment vertical="center" wrapText="1"/>
    </xf>
    <xf numFmtId="165" fontId="0" fillId="0" borderId="5" xfId="0" applyNumberFormat="1" applyFill="1" applyBorder="1" applyProtection="1"/>
    <xf numFmtId="2" fontId="32" fillId="0" borderId="6" xfId="0" applyNumberFormat="1" applyFont="1" applyFill="1" applyBorder="1" applyProtection="1">
      <protection locked="0"/>
    </xf>
    <xf numFmtId="0" fontId="41" fillId="0" borderId="3" xfId="0" applyFont="1" applyFill="1" applyBorder="1" applyAlignment="1" applyProtection="1">
      <alignment horizontal="right" vertical="top" wrapText="1"/>
    </xf>
    <xf numFmtId="0" fontId="6" fillId="0" borderId="7" xfId="0" applyFont="1" applyFill="1" applyBorder="1" applyAlignment="1" applyProtection="1">
      <alignment vertical="top" wrapText="1"/>
    </xf>
    <xf numFmtId="0" fontId="6" fillId="0" borderId="2" xfId="0" applyFont="1" applyFill="1" applyBorder="1" applyAlignment="1" applyProtection="1">
      <alignment vertical="top" wrapText="1"/>
    </xf>
    <xf numFmtId="0" fontId="6" fillId="0" borderId="3" xfId="0" applyFont="1" applyFill="1" applyBorder="1" applyAlignment="1" applyProtection="1">
      <alignment vertical="top" wrapText="1"/>
    </xf>
    <xf numFmtId="0" fontId="6" fillId="0" borderId="2" xfId="0" applyNumberFormat="1" applyFont="1" applyFill="1" applyBorder="1" applyAlignment="1" applyProtection="1">
      <alignment horizontal="justify" vertical="top" wrapText="1"/>
    </xf>
    <xf numFmtId="0" fontId="6" fillId="0" borderId="4" xfId="0" applyNumberFormat="1" applyFont="1" applyFill="1" applyBorder="1" applyAlignment="1" applyProtection="1">
      <alignment horizontal="justify" vertical="top" wrapText="1"/>
    </xf>
    <xf numFmtId="0" fontId="6" fillId="0" borderId="3" xfId="0" applyNumberFormat="1" applyFont="1" applyFill="1" applyBorder="1" applyAlignment="1" applyProtection="1">
      <alignment horizontal="justify" vertical="top" wrapText="1"/>
    </xf>
    <xf numFmtId="0" fontId="6" fillId="0" borderId="4" xfId="0" applyNumberFormat="1" applyFont="1" applyFill="1" applyBorder="1" applyAlignment="1" applyProtection="1">
      <alignment horizontal="right" vertical="top" wrapText="1"/>
    </xf>
    <xf numFmtId="0" fontId="31" fillId="0" borderId="2" xfId="0" applyNumberFormat="1" applyFont="1" applyFill="1" applyBorder="1" applyAlignment="1" applyProtection="1">
      <alignment vertical="top" wrapText="1"/>
    </xf>
    <xf numFmtId="0" fontId="6" fillId="0" borderId="7" xfId="0" applyNumberFormat="1" applyFont="1" applyFill="1" applyBorder="1" applyAlignment="1" applyProtection="1">
      <alignment horizontal="justify" vertical="top" wrapText="1"/>
    </xf>
    <xf numFmtId="0" fontId="34" fillId="0" borderId="3" xfId="0" applyNumberFormat="1" applyFont="1" applyFill="1" applyBorder="1" applyAlignment="1" applyProtection="1">
      <alignment horizontal="right" vertical="top" wrapText="1"/>
    </xf>
    <xf numFmtId="0" fontId="0" fillId="0" borderId="8" xfId="0" applyNumberFormat="1" applyFill="1" applyBorder="1" applyAlignment="1" applyProtection="1"/>
    <xf numFmtId="0" fontId="14" fillId="0" borderId="8" xfId="0" applyFont="1" applyFill="1" applyBorder="1" applyAlignment="1" applyProtection="1">
      <alignment horizontal="left" vertical="center" wrapText="1"/>
    </xf>
    <xf numFmtId="0" fontId="14" fillId="0" borderId="8" xfId="0" applyFont="1" applyFill="1" applyBorder="1" applyAlignment="1" applyProtection="1">
      <alignment horizontal="center" vertical="center" wrapText="1"/>
    </xf>
    <xf numFmtId="0" fontId="14" fillId="0" borderId="8" xfId="0" applyFont="1" applyFill="1" applyBorder="1" applyAlignment="1" applyProtection="1">
      <alignment vertical="center" wrapText="1"/>
    </xf>
    <xf numFmtId="0" fontId="14" fillId="0" borderId="10" xfId="0" applyFont="1" applyFill="1" applyBorder="1" applyAlignment="1" applyProtection="1">
      <alignment vertical="center" wrapText="1"/>
    </xf>
    <xf numFmtId="0" fontId="45" fillId="0" borderId="11" xfId="0" applyFont="1" applyFill="1" applyBorder="1" applyAlignment="1" applyProtection="1">
      <alignment horizontal="left" vertical="center" wrapText="1"/>
    </xf>
    <xf numFmtId="0" fontId="45" fillId="0" borderId="8" xfId="0" applyFont="1" applyFill="1" applyBorder="1" applyAlignment="1" applyProtection="1">
      <alignment horizontal="left" vertical="center" wrapText="1"/>
    </xf>
    <xf numFmtId="0" fontId="27" fillId="0" borderId="1" xfId="0" applyFont="1" applyFill="1" applyBorder="1" applyProtection="1"/>
    <xf numFmtId="0" fontId="11" fillId="0" borderId="1" xfId="0" applyFont="1" applyFill="1" applyBorder="1" applyProtection="1"/>
    <xf numFmtId="0" fontId="27" fillId="0" borderId="1" xfId="0" applyFont="1" applyFill="1" applyBorder="1" applyAlignment="1" applyProtection="1">
      <alignment horizontal="center" vertical="center" wrapText="1"/>
    </xf>
    <xf numFmtId="0" fontId="27" fillId="0" borderId="1" xfId="0" applyFont="1" applyFill="1" applyBorder="1" applyProtection="1">
      <protection locked="0"/>
    </xf>
    <xf numFmtId="0" fontId="27" fillId="0" borderId="1" xfId="0" applyFont="1" applyFill="1" applyBorder="1" applyAlignment="1" applyProtection="1">
      <alignment horizontal="center"/>
      <protection locked="0"/>
    </xf>
    <xf numFmtId="0" fontId="11" fillId="0" borderId="17" xfId="0" applyNumberFormat="1" applyFont="1" applyFill="1" applyBorder="1" applyAlignment="1" applyProtection="1">
      <alignment horizontal="center" vertical="center"/>
    </xf>
    <xf numFmtId="0" fontId="27" fillId="0" borderId="17" xfId="0" applyNumberFormat="1" applyFont="1" applyFill="1" applyBorder="1" applyAlignment="1" applyProtection="1">
      <alignment horizontal="center" vertical="center"/>
    </xf>
    <xf numFmtId="0" fontId="27" fillId="0" borderId="17" xfId="0" applyNumberFormat="1" applyFont="1" applyFill="1" applyBorder="1" applyAlignment="1" applyProtection="1"/>
    <xf numFmtId="0" fontId="27" fillId="0" borderId="16" xfId="0" applyFont="1" applyFill="1" applyBorder="1" applyAlignment="1" applyProtection="1">
      <alignment wrapText="1"/>
    </xf>
    <xf numFmtId="0" fontId="27" fillId="0" borderId="17" xfId="0" applyFont="1" applyFill="1" applyBorder="1" applyAlignment="1" applyProtection="1">
      <alignment horizontal="center"/>
      <protection locked="0"/>
    </xf>
    <xf numFmtId="0" fontId="27" fillId="0" borderId="17" xfId="0" applyFont="1" applyFill="1" applyBorder="1" applyProtection="1">
      <protection locked="0"/>
    </xf>
    <xf numFmtId="0" fontId="27" fillId="0" borderId="16" xfId="0" applyFont="1" applyFill="1" applyBorder="1" applyAlignment="1" applyProtection="1">
      <alignment horizontal="center"/>
    </xf>
    <xf numFmtId="0" fontId="5" fillId="0" borderId="23" xfId="0" applyNumberFormat="1" applyFont="1" applyFill="1" applyBorder="1" applyAlignment="1" applyProtection="1">
      <alignment vertical="center" wrapText="1"/>
    </xf>
    <xf numFmtId="0" fontId="11" fillId="0" borderId="41" xfId="0" applyNumberFormat="1" applyFont="1" applyFill="1" applyBorder="1" applyAlignment="1" applyProtection="1"/>
    <xf numFmtId="0" fontId="11" fillId="0" borderId="42" xfId="0" applyNumberFormat="1" applyFont="1" applyFill="1" applyBorder="1" applyAlignment="1" applyProtection="1"/>
    <xf numFmtId="44" fontId="27" fillId="0" borderId="17" xfId="5" applyFont="1" applyFill="1" applyBorder="1" applyProtection="1"/>
    <xf numFmtId="44" fontId="27" fillId="0" borderId="40" xfId="5" applyFont="1" applyFill="1" applyBorder="1" applyProtection="1"/>
    <xf numFmtId="44" fontId="27" fillId="0" borderId="17" xfId="5" applyFont="1" applyFill="1" applyBorder="1" applyProtection="1">
      <protection locked="0"/>
    </xf>
    <xf numFmtId="169" fontId="11" fillId="0" borderId="17" xfId="0" applyNumberFormat="1" applyFont="1" applyFill="1" applyBorder="1" applyAlignment="1" applyProtection="1">
      <alignment horizontal="center" vertical="center"/>
    </xf>
    <xf numFmtId="0" fontId="0" fillId="0" borderId="0" xfId="0" applyNumberFormat="1" applyFill="1" applyAlignment="1" applyProtection="1"/>
    <xf numFmtId="0" fontId="3" fillId="0" borderId="0" xfId="0" applyNumberFormat="1" applyFont="1" applyFill="1" applyAlignment="1" applyProtection="1"/>
    <xf numFmtId="0" fontId="4" fillId="0" borderId="0" xfId="0" applyNumberFormat="1" applyFont="1" applyFill="1" applyAlignment="1" applyProtection="1">
      <alignment horizontal="center"/>
    </xf>
    <xf numFmtId="0" fontId="15" fillId="0" borderId="0" xfId="0" applyNumberFormat="1" applyFont="1" applyFill="1" applyAlignment="1" applyProtection="1">
      <alignment horizontal="center"/>
    </xf>
    <xf numFmtId="0" fontId="11" fillId="0" borderId="0" xfId="0" applyNumberFormat="1" applyFont="1" applyFill="1" applyAlignment="1" applyProtection="1">
      <alignment horizontal="center"/>
    </xf>
    <xf numFmtId="0" fontId="11" fillId="7" borderId="13" xfId="0" applyNumberFormat="1" applyFont="1" applyFill="1" applyBorder="1" applyAlignment="1" applyProtection="1">
      <alignment vertical="center"/>
    </xf>
    <xf numFmtId="0" fontId="11" fillId="7" borderId="16" xfId="0" applyNumberFormat="1" applyFont="1" applyFill="1" applyBorder="1" applyAlignment="1" applyProtection="1">
      <alignment vertical="center" wrapText="1"/>
    </xf>
    <xf numFmtId="0" fontId="11" fillId="7" borderId="22" xfId="0" applyNumberFormat="1" applyFont="1" applyFill="1" applyBorder="1" applyAlignment="1" applyProtection="1">
      <alignment horizontal="left" vertical="center"/>
    </xf>
    <xf numFmtId="0" fontId="11" fillId="7" borderId="24" xfId="0" applyNumberFormat="1" applyFont="1" applyFill="1" applyBorder="1" applyAlignment="1" applyProtection="1">
      <alignment horizontal="left" vertical="center"/>
    </xf>
    <xf numFmtId="0" fontId="15" fillId="0" borderId="0" xfId="0" applyNumberFormat="1" applyFont="1" applyFill="1" applyAlignment="1" applyProtection="1">
      <alignment horizontal="left"/>
    </xf>
    <xf numFmtId="0" fontId="15" fillId="3" borderId="0" xfId="0" applyNumberFormat="1" applyFont="1" applyFill="1" applyAlignment="1" applyProtection="1">
      <alignment horizontal="center" vertical="center"/>
    </xf>
    <xf numFmtId="0" fontId="11" fillId="3" borderId="0" xfId="0" applyNumberFormat="1" applyFont="1" applyFill="1" applyAlignment="1" applyProtection="1">
      <alignment horizontal="center"/>
    </xf>
    <xf numFmtId="0" fontId="11" fillId="7" borderId="16" xfId="0" applyNumberFormat="1" applyFont="1" applyFill="1" applyBorder="1" applyAlignment="1" applyProtection="1">
      <alignment vertical="center"/>
    </xf>
    <xf numFmtId="0" fontId="16" fillId="0" borderId="0" xfId="0" applyNumberFormat="1" applyFont="1" applyFill="1" applyAlignment="1" applyProtection="1">
      <alignment horizontal="center"/>
    </xf>
    <xf numFmtId="0" fontId="11" fillId="7" borderId="17" xfId="0" applyNumberFormat="1" applyFont="1" applyFill="1" applyBorder="1" applyAlignment="1" applyProtection="1">
      <alignment horizontal="left" vertical="center" wrapText="1"/>
    </xf>
    <xf numFmtId="0" fontId="11" fillId="0" borderId="0" xfId="0" applyNumberFormat="1" applyFont="1" applyFill="1" applyAlignment="1" applyProtection="1">
      <alignment vertical="center"/>
    </xf>
    <xf numFmtId="0" fontId="11" fillId="7" borderId="1" xfId="0" applyNumberFormat="1" applyFont="1" applyFill="1" applyBorder="1" applyAlignment="1" applyProtection="1">
      <alignment vertical="center"/>
    </xf>
    <xf numFmtId="0" fontId="11" fillId="7" borderId="16" xfId="0" applyNumberFormat="1" applyFont="1" applyFill="1" applyBorder="1" applyAlignment="1" applyProtection="1">
      <alignment horizontal="left" vertical="center"/>
    </xf>
    <xf numFmtId="0" fontId="15" fillId="3" borderId="0" xfId="0" applyNumberFormat="1" applyFont="1" applyFill="1" applyAlignment="1" applyProtection="1">
      <alignment horizontal="left" vertical="center"/>
    </xf>
    <xf numFmtId="0" fontId="11" fillId="0" borderId="0" xfId="0" applyNumberFormat="1" applyFont="1" applyFill="1" applyAlignment="1" applyProtection="1">
      <alignment horizontal="center" vertical="center"/>
    </xf>
    <xf numFmtId="0" fontId="11" fillId="7" borderId="16" xfId="0" applyNumberFormat="1" applyFont="1" applyFill="1" applyBorder="1" applyAlignment="1" applyProtection="1">
      <alignment horizontal="center" vertical="center" wrapText="1"/>
    </xf>
    <xf numFmtId="0" fontId="11" fillId="7" borderId="17" xfId="0" applyNumberFormat="1" applyFont="1" applyFill="1" applyBorder="1" applyAlignment="1" applyProtection="1">
      <alignment horizontal="center" vertical="center" wrapText="1"/>
    </xf>
    <xf numFmtId="0" fontId="11" fillId="7" borderId="39" xfId="0" applyNumberFormat="1" applyFont="1" applyFill="1" applyBorder="1" applyAlignment="1" applyProtection="1">
      <alignment horizontal="center" vertical="center"/>
    </xf>
    <xf numFmtId="0" fontId="11" fillId="4" borderId="0" xfId="0" applyNumberFormat="1" applyFont="1" applyFill="1" applyAlignment="1" applyProtection="1">
      <alignment horizontal="center"/>
    </xf>
    <xf numFmtId="0" fontId="11" fillId="4" borderId="17" xfId="0" applyNumberFormat="1" applyFont="1" applyFill="1" applyBorder="1" applyAlignment="1" applyProtection="1">
      <alignment vertical="center" wrapText="1"/>
    </xf>
    <xf numFmtId="0" fontId="30" fillId="4" borderId="17" xfId="0" applyNumberFormat="1" applyFont="1" applyFill="1" applyBorder="1" applyAlignment="1" applyProtection="1">
      <alignment vertical="center" wrapText="1"/>
    </xf>
    <xf numFmtId="0" fontId="12" fillId="7" borderId="16" xfId="0" applyNumberFormat="1" applyFont="1" applyFill="1" applyBorder="1" applyAlignment="1" applyProtection="1">
      <alignment horizontal="left" vertical="center" wrapText="1"/>
    </xf>
    <xf numFmtId="0" fontId="4" fillId="7" borderId="1" xfId="0" applyNumberFormat="1" applyFont="1" applyFill="1" applyBorder="1" applyAlignment="1" applyProtection="1">
      <alignment vertical="center" wrapText="1"/>
    </xf>
    <xf numFmtId="0" fontId="4" fillId="7" borderId="1" xfId="0" applyNumberFormat="1" applyFont="1" applyFill="1" applyBorder="1" applyAlignment="1" applyProtection="1">
      <alignment horizontal="center" vertical="center" wrapText="1"/>
    </xf>
    <xf numFmtId="0" fontId="4" fillId="7" borderId="17" xfId="0" applyNumberFormat="1" applyFont="1" applyFill="1" applyBorder="1" applyAlignment="1" applyProtection="1">
      <alignment horizontal="center" vertical="center" wrapText="1"/>
    </xf>
    <xf numFmtId="0" fontId="5" fillId="7" borderId="16" xfId="0" applyNumberFormat="1" applyFont="1" applyFill="1" applyBorder="1" applyAlignment="1" applyProtection="1">
      <alignment vertical="center" wrapText="1"/>
    </xf>
    <xf numFmtId="0" fontId="12" fillId="7" borderId="16" xfId="0" applyNumberFormat="1" applyFont="1" applyFill="1" applyBorder="1" applyAlignment="1" applyProtection="1">
      <alignment vertical="center" wrapText="1"/>
    </xf>
    <xf numFmtId="0" fontId="12" fillId="7" borderId="16" xfId="0" applyNumberFormat="1" applyFont="1" applyFill="1" applyBorder="1" applyAlignment="1" applyProtection="1">
      <alignment vertical="center"/>
    </xf>
    <xf numFmtId="0" fontId="13" fillId="0" borderId="0" xfId="0" applyNumberFormat="1" applyFont="1" applyFill="1" applyAlignment="1" applyProtection="1">
      <alignment horizontal="left"/>
    </xf>
    <xf numFmtId="0" fontId="15" fillId="0" borderId="0" xfId="0" applyNumberFormat="1" applyFont="1" applyFill="1" applyAlignment="1" applyProtection="1">
      <alignment horizontal="left" wrapText="1"/>
    </xf>
    <xf numFmtId="0" fontId="12" fillId="7" borderId="1" xfId="0" applyNumberFormat="1" applyFont="1" applyFill="1" applyBorder="1" applyAlignment="1" applyProtection="1">
      <alignment vertical="center" wrapText="1"/>
    </xf>
    <xf numFmtId="0" fontId="12" fillId="7" borderId="18" xfId="0" applyNumberFormat="1" applyFont="1" applyFill="1" applyBorder="1" applyAlignment="1" applyProtection="1">
      <alignment vertical="center" wrapText="1"/>
    </xf>
    <xf numFmtId="0" fontId="12" fillId="7" borderId="16" xfId="0" applyNumberFormat="1" applyFont="1" applyFill="1" applyBorder="1" applyAlignment="1" applyProtection="1">
      <alignment horizontal="center" vertical="center"/>
      <protection locked="0"/>
    </xf>
    <xf numFmtId="0" fontId="12" fillId="7" borderId="1" xfId="0" applyNumberFormat="1" applyFont="1" applyFill="1" applyBorder="1" applyAlignment="1" applyProtection="1">
      <alignment horizontal="center" vertical="center" wrapText="1"/>
      <protection locked="0"/>
    </xf>
    <xf numFmtId="0" fontId="12" fillId="7" borderId="17" xfId="0" applyNumberFormat="1" applyFont="1" applyFill="1" applyBorder="1" applyAlignment="1" applyProtection="1">
      <alignment horizontal="center" vertical="center"/>
      <protection locked="0"/>
    </xf>
    <xf numFmtId="0" fontId="27" fillId="2" borderId="16" xfId="0" applyNumberFormat="1" applyFont="1" applyFill="1" applyBorder="1" applyAlignment="1" applyProtection="1">
      <protection locked="0"/>
    </xf>
    <xf numFmtId="0" fontId="27" fillId="2" borderId="1" xfId="0" applyNumberFormat="1" applyFont="1" applyFill="1" applyBorder="1" applyAlignment="1" applyProtection="1">
      <protection locked="0"/>
    </xf>
    <xf numFmtId="0" fontId="27" fillId="2" borderId="1" xfId="0" applyNumberFormat="1" applyFont="1" applyFill="1" applyBorder="1" applyAlignment="1" applyProtection="1">
      <alignment horizontal="left"/>
      <protection locked="0"/>
    </xf>
    <xf numFmtId="0" fontId="12" fillId="7" borderId="16" xfId="0" applyNumberFormat="1" applyFont="1" applyFill="1" applyBorder="1" applyAlignment="1" applyProtection="1">
      <protection locked="0"/>
    </xf>
    <xf numFmtId="0" fontId="11" fillId="0" borderId="0" xfId="0" applyNumberFormat="1" applyFont="1" applyFill="1" applyAlignment="1" applyProtection="1"/>
    <xf numFmtId="44" fontId="11" fillId="4" borderId="17" xfId="0" applyNumberFormat="1" applyFont="1" applyFill="1" applyBorder="1" applyAlignment="1" applyProtection="1"/>
    <xf numFmtId="0" fontId="12" fillId="7" borderId="16" xfId="0" applyNumberFormat="1" applyFont="1" applyFill="1" applyBorder="1" applyAlignment="1" applyProtection="1">
      <alignment horizontal="center" vertical="center"/>
    </xf>
    <xf numFmtId="0" fontId="24" fillId="7" borderId="16" xfId="0" applyNumberFormat="1" applyFont="1" applyFill="1" applyBorder="1" applyAlignment="1" applyProtection="1">
      <alignment vertical="center"/>
    </xf>
    <xf numFmtId="0" fontId="4" fillId="0" borderId="0" xfId="0" applyNumberFormat="1" applyFont="1" applyFill="1" applyAlignment="1" applyProtection="1"/>
    <xf numFmtId="0" fontId="11" fillId="3" borderId="0" xfId="0" applyNumberFormat="1" applyFont="1" applyFill="1" applyAlignment="1" applyProtection="1"/>
    <xf numFmtId="0" fontId="16" fillId="0" borderId="0" xfId="0" applyNumberFormat="1" applyFont="1" applyFill="1" applyAlignment="1" applyProtection="1"/>
    <xf numFmtId="0" fontId="15" fillId="0" borderId="0" xfId="0" applyNumberFormat="1" applyFont="1" applyFill="1" applyAlignment="1" applyProtection="1"/>
    <xf numFmtId="0" fontId="15" fillId="3" borderId="0" xfId="0" applyNumberFormat="1" applyFont="1" applyFill="1" applyAlignment="1" applyProtection="1"/>
    <xf numFmtId="0" fontId="12" fillId="0" borderId="0" xfId="0" applyNumberFormat="1" applyFont="1" applyFill="1" applyAlignment="1" applyProtection="1"/>
    <xf numFmtId="0" fontId="0" fillId="0" borderId="0" xfId="0" applyNumberFormat="1" applyFill="1" applyAlignment="1" applyProtection="1">
      <alignment vertical="center"/>
    </xf>
    <xf numFmtId="164" fontId="0" fillId="0" borderId="0" xfId="0" applyNumberFormat="1" applyFill="1" applyAlignment="1" applyProtection="1"/>
    <xf numFmtId="0" fontId="0" fillId="0" borderId="0" xfId="0" applyNumberFormat="1" applyFill="1" applyAlignment="1" applyProtection="1">
      <alignment horizontal="left"/>
    </xf>
    <xf numFmtId="0" fontId="9" fillId="0" borderId="0" xfId="0" applyNumberFormat="1" applyFont="1" applyFill="1" applyAlignment="1" applyProtection="1">
      <alignment horizontal="right"/>
    </xf>
    <xf numFmtId="49" fontId="0" fillId="0" borderId="0" xfId="0" applyNumberFormat="1" applyFill="1" applyAlignment="1" applyProtection="1">
      <alignment horizontal="center"/>
    </xf>
    <xf numFmtId="0" fontId="0" fillId="0" borderId="0" xfId="0" applyNumberFormat="1" applyFill="1" applyAlignment="1" applyProtection="1">
      <alignment horizontal="center"/>
    </xf>
    <xf numFmtId="169" fontId="0" fillId="0" borderId="0" xfId="0" applyNumberFormat="1" applyFill="1" applyAlignment="1" applyProtection="1"/>
    <xf numFmtId="0" fontId="6" fillId="0" borderId="0" xfId="0" applyNumberFormat="1" applyFont="1" applyFill="1" applyAlignment="1" applyProtection="1"/>
    <xf numFmtId="166" fontId="8" fillId="4" borderId="1" xfId="0" applyNumberFormat="1" applyFont="1" applyFill="1" applyBorder="1" applyAlignment="1" applyProtection="1">
      <alignment horizontal="left" vertical="center" wrapText="1"/>
    </xf>
    <xf numFmtId="166" fontId="8" fillId="4" borderId="1" xfId="0" applyNumberFormat="1" applyFont="1" applyFill="1" applyBorder="1" applyAlignment="1" applyProtection="1">
      <alignment horizontal="center" vertical="center" wrapText="1"/>
    </xf>
    <xf numFmtId="0" fontId="7" fillId="4" borderId="1" xfId="0" applyNumberFormat="1" applyFont="1" applyFill="1" applyBorder="1" applyAlignment="1" applyProtection="1">
      <alignment horizontal="center"/>
    </xf>
    <xf numFmtId="0" fontId="7" fillId="4" borderId="0" xfId="0" applyNumberFormat="1" applyFont="1" applyFill="1" applyAlignment="1" applyProtection="1"/>
    <xf numFmtId="166" fontId="19" fillId="4" borderId="1" xfId="0" applyNumberFormat="1" applyFont="1" applyFill="1" applyBorder="1" applyAlignment="1" applyProtection="1">
      <alignment horizontal="right" vertical="center" wrapText="1"/>
    </xf>
    <xf numFmtId="0" fontId="7" fillId="0" borderId="0" xfId="0" applyNumberFormat="1" applyFont="1" applyFill="1" applyAlignment="1" applyProtection="1"/>
    <xf numFmtId="0" fontId="18" fillId="0" borderId="0" xfId="0" applyNumberFormat="1" applyFont="1" applyFill="1" applyAlignment="1" applyProtection="1"/>
    <xf numFmtId="0" fontId="9" fillId="0" borderId="0" xfId="0" applyNumberFormat="1" applyFont="1" applyFill="1" applyAlignment="1" applyProtection="1"/>
    <xf numFmtId="0" fontId="10" fillId="0" borderId="0" xfId="0" applyNumberFormat="1" applyFont="1" applyFill="1" applyAlignment="1" applyProtection="1"/>
    <xf numFmtId="3" fontId="32" fillId="0" borderId="0" xfId="0" applyNumberFormat="1" applyFont="1" applyFill="1" applyAlignment="1" applyProtection="1">
      <protection hidden="1"/>
    </xf>
    <xf numFmtId="0" fontId="10" fillId="0" borderId="0" xfId="0" applyNumberFormat="1" applyFont="1" applyFill="1" applyAlignment="1" applyProtection="1">
      <protection hidden="1"/>
    </xf>
    <xf numFmtId="0" fontId="22" fillId="0" borderId="0" xfId="0" applyNumberFormat="1" applyFont="1" applyFill="1" applyAlignment="1" applyProtection="1">
      <protection hidden="1"/>
    </xf>
    <xf numFmtId="0" fontId="23" fillId="0" borderId="0" xfId="0" applyNumberFormat="1" applyFont="1" applyFill="1" applyAlignment="1" applyProtection="1">
      <protection hidden="1"/>
    </xf>
    <xf numFmtId="3" fontId="32" fillId="0" borderId="0" xfId="0" applyNumberFormat="1" applyFont="1" applyFill="1" applyAlignment="1" applyProtection="1">
      <alignment horizontal="left"/>
      <protection hidden="1"/>
    </xf>
    <xf numFmtId="3" fontId="21" fillId="0" borderId="0" xfId="0" applyNumberFormat="1" applyFont="1" applyFill="1" applyAlignment="1" applyProtection="1">
      <alignment horizontal="right"/>
      <protection hidden="1"/>
    </xf>
    <xf numFmtId="3" fontId="21" fillId="0" borderId="0" xfId="0" applyNumberFormat="1" applyFont="1" applyFill="1" applyAlignment="1" applyProtection="1">
      <protection hidden="1"/>
    </xf>
    <xf numFmtId="0" fontId="21" fillId="0" borderId="0" xfId="0" applyNumberFormat="1" applyFont="1" applyFill="1" applyAlignment="1" applyProtection="1">
      <protection hidden="1"/>
    </xf>
    <xf numFmtId="3" fontId="10" fillId="0" borderId="0" xfId="0" applyNumberFormat="1" applyFont="1" applyFill="1" applyAlignment="1" applyProtection="1">
      <alignment horizontal="right"/>
      <protection hidden="1"/>
    </xf>
    <xf numFmtId="3" fontId="10" fillId="0" borderId="0" xfId="0" applyNumberFormat="1" applyFont="1" applyFill="1" applyAlignment="1" applyProtection="1">
      <protection hidden="1"/>
    </xf>
    <xf numFmtId="0" fontId="21" fillId="0" borderId="0" xfId="0" applyNumberFormat="1" applyFont="1" applyFill="1" applyAlignment="1" applyProtection="1">
      <alignment horizontal="right"/>
      <protection hidden="1"/>
    </xf>
    <xf numFmtId="3" fontId="21" fillId="0" borderId="0" xfId="0" applyNumberFormat="1" applyFont="1" applyFill="1" applyAlignment="1" applyProtection="1">
      <alignment horizontal="left"/>
      <protection hidden="1"/>
    </xf>
    <xf numFmtId="0" fontId="21" fillId="0" borderId="0" xfId="0" applyNumberFormat="1" applyFont="1" applyFill="1" applyAlignment="1" applyProtection="1"/>
    <xf numFmtId="0" fontId="32" fillId="0" borderId="0" xfId="0" applyNumberFormat="1" applyFont="1" applyFill="1" applyAlignment="1" applyProtection="1"/>
    <xf numFmtId="0" fontId="9" fillId="0" borderId="0" xfId="0" applyNumberFormat="1" applyFont="1" applyFill="1" applyAlignment="1" applyProtection="1">
      <alignment horizontal="center"/>
    </xf>
    <xf numFmtId="0" fontId="6" fillId="0" borderId="0" xfId="0" applyNumberFormat="1" applyFont="1" applyFill="1" applyAlignment="1" applyProtection="1">
      <alignment horizontal="justify" vertical="center" wrapText="1"/>
    </xf>
    <xf numFmtId="0" fontId="35" fillId="0" borderId="0" xfId="0" applyNumberFormat="1" applyFont="1" applyFill="1" applyAlignment="1" applyProtection="1">
      <alignment vertical="center" wrapText="1"/>
    </xf>
    <xf numFmtId="0" fontId="34" fillId="0" borderId="0" xfId="0" applyNumberFormat="1" applyFont="1" applyFill="1" applyAlignment="1" applyProtection="1">
      <alignment horizontal="justify" vertical="center" wrapText="1"/>
    </xf>
    <xf numFmtId="0" fontId="6" fillId="0" borderId="0" xfId="0" applyNumberFormat="1" applyFont="1" applyFill="1" applyAlignment="1" applyProtection="1">
      <alignment vertical="center" wrapText="1"/>
    </xf>
    <xf numFmtId="0" fontId="41" fillId="0" borderId="0" xfId="0" applyNumberFormat="1" applyFont="1" applyFill="1" applyAlignment="1" applyProtection="1">
      <alignment vertical="center" wrapText="1"/>
    </xf>
    <xf numFmtId="0" fontId="41" fillId="0" borderId="0" xfId="0" applyNumberFormat="1" applyFont="1" applyFill="1" applyAlignment="1" applyProtection="1">
      <alignment horizontal="justify" vertical="center" wrapText="1"/>
    </xf>
    <xf numFmtId="0" fontId="6" fillId="0" borderId="0" xfId="0" applyNumberFormat="1" applyFont="1" applyFill="1" applyAlignment="1" applyProtection="1">
      <alignment horizontal="right" vertical="center" wrapText="1"/>
    </xf>
  </cellXfs>
  <cellStyles count="6">
    <cellStyle name="Hiperłącze" xfId="4" builtinId="8"/>
    <cellStyle name="Normal 2" xfId="1"/>
    <cellStyle name="Normal 3" xfId="2"/>
    <cellStyle name="Normalny" xfId="0" builtinId="0"/>
    <cellStyle name="Normalny 2" xfId="3"/>
    <cellStyle name="Walutowy" xfId="5"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6.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3.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106680</xdr:colOff>
          <xdr:row>2</xdr:row>
          <xdr:rowOff>76200</xdr:rowOff>
        </xdr:from>
        <xdr:to>
          <xdr:col>5</xdr:col>
          <xdr:colOff>1082040</xdr:colOff>
          <xdr:row>2</xdr:row>
          <xdr:rowOff>327660</xdr:rowOff>
        </xdr:to>
        <xdr:sp macro="" textlink="">
          <xdr:nvSpPr>
            <xdr:cNvPr id="1587" name="priorytetStarter"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starter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1051560</xdr:colOff>
          <xdr:row>2</xdr:row>
          <xdr:rowOff>76200</xdr:rowOff>
        </xdr:from>
        <xdr:to>
          <xdr:col>6</xdr:col>
          <xdr:colOff>822960</xdr:colOff>
          <xdr:row>2</xdr:row>
          <xdr:rowOff>327660</xdr:rowOff>
        </xdr:to>
        <xdr:sp macro="" textlink="">
          <xdr:nvSpPr>
            <xdr:cNvPr id="1588" name="priorytetBiznes"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biznes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3</xdr:row>
          <xdr:rowOff>83820</xdr:rowOff>
        </xdr:from>
        <xdr:to>
          <xdr:col>5</xdr:col>
          <xdr:colOff>1082040</xdr:colOff>
          <xdr:row>3</xdr:row>
          <xdr:rowOff>327660</xdr:rowOff>
        </xdr:to>
        <xdr:sp macro="" textlink="">
          <xdr:nvSpPr>
            <xdr:cNvPr id="1589" name="priorytetEureka"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eureka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1089660</xdr:colOff>
          <xdr:row>3</xdr:row>
          <xdr:rowOff>83820</xdr:rowOff>
        </xdr:from>
        <xdr:to>
          <xdr:col>6</xdr:col>
          <xdr:colOff>868680</xdr:colOff>
          <xdr:row>3</xdr:row>
          <xdr:rowOff>327660</xdr:rowOff>
        </xdr:to>
        <xdr:sp macro="" textlink="">
          <xdr:nvSpPr>
            <xdr:cNvPr id="1590" name="priorytetEko"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eko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0</xdr:row>
          <xdr:rowOff>129540</xdr:rowOff>
        </xdr:from>
        <xdr:to>
          <xdr:col>0</xdr:col>
          <xdr:colOff>586740</xdr:colOff>
          <xdr:row>0</xdr:row>
          <xdr:rowOff>335280</xdr:rowOff>
        </xdr:to>
        <xdr:sp macro="" textlink="">
          <xdr:nvSpPr>
            <xdr:cNvPr id="1594" name="obprogramRep"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REP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91440</xdr:colOff>
          <xdr:row>0</xdr:row>
          <xdr:rowOff>480060</xdr:rowOff>
        </xdr:from>
        <xdr:to>
          <xdr:col>0</xdr:col>
          <xdr:colOff>571500</xdr:colOff>
          <xdr:row>0</xdr:row>
          <xdr:rowOff>701040</xdr:rowOff>
        </xdr:to>
        <xdr:sp macro="" textlink="">
          <xdr:nvSpPr>
            <xdr:cNvPr id="1595" name="obprogramMis"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xdr:row>
          <xdr:rowOff>15240</xdr:rowOff>
        </xdr:from>
        <xdr:to>
          <xdr:col>6</xdr:col>
          <xdr:colOff>1005840</xdr:colOff>
          <xdr:row>4</xdr:row>
          <xdr:rowOff>0</xdr:rowOff>
        </xdr:to>
        <xdr:sp macro="" textlink="">
          <xdr:nvSpPr>
            <xdr:cNvPr id="1596" name="priorytety" hidden="1">
              <a:extLst>
                <a:ext uri="{63B3BB69-23CF-44E3-9099-C40C66FF867C}">
                  <a14:compatExt spid="_x0000_s15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0</xdr:colOff>
          <xdr:row>0</xdr:row>
          <xdr:rowOff>1082040</xdr:rowOff>
        </xdr:to>
        <xdr:sp macro="" textlink="">
          <xdr:nvSpPr>
            <xdr:cNvPr id="1597" name="programy" hidden="1">
              <a:extLst>
                <a:ext uri="{63B3BB69-23CF-44E3-9099-C40C66FF867C}">
                  <a14:compatExt spid="_x0000_s15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472440</xdr:colOff>
          <xdr:row>18</xdr:row>
          <xdr:rowOff>152400</xdr:rowOff>
        </xdr:from>
        <xdr:to>
          <xdr:col>2</xdr:col>
          <xdr:colOff>30480</xdr:colOff>
          <xdr:row>18</xdr:row>
          <xdr:rowOff>365760</xdr:rowOff>
        </xdr:to>
        <xdr:sp macro="" textlink="">
          <xdr:nvSpPr>
            <xdr:cNvPr id="1601" name="miejscowoscWies"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Wieś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18</xdr:row>
          <xdr:rowOff>152400</xdr:rowOff>
        </xdr:from>
        <xdr:to>
          <xdr:col>5</xdr:col>
          <xdr:colOff>472440</xdr:colOff>
          <xdr:row>18</xdr:row>
          <xdr:rowOff>373380</xdr:rowOff>
        </xdr:to>
        <xdr:sp macro="" textlink="">
          <xdr:nvSpPr>
            <xdr:cNvPr id="1602" name="miejscowoscDo25"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Miejscowość do 25 tys. mieszkańców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18</xdr:row>
          <xdr:rowOff>137160</xdr:rowOff>
        </xdr:from>
        <xdr:to>
          <xdr:col>7</xdr:col>
          <xdr:colOff>2004060</xdr:colOff>
          <xdr:row>18</xdr:row>
          <xdr:rowOff>342900</xdr:rowOff>
        </xdr:to>
        <xdr:sp macro="" textlink="">
          <xdr:nvSpPr>
            <xdr:cNvPr id="1603" name="miejscowoscPowyzej25"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Miejscowość powyżej 25 tys. mieszkańców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22860</xdr:rowOff>
        </xdr:from>
        <xdr:to>
          <xdr:col>2</xdr:col>
          <xdr:colOff>373380</xdr:colOff>
          <xdr:row>35</xdr:row>
          <xdr:rowOff>350520</xdr:rowOff>
        </xdr:to>
        <xdr:sp macro="" textlink="">
          <xdr:nvSpPr>
            <xdr:cNvPr id="1607" name="stsunkiMajatkoweWspolnosc"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wspólność ustawowa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35</xdr:row>
          <xdr:rowOff>22860</xdr:rowOff>
        </xdr:from>
        <xdr:to>
          <xdr:col>4</xdr:col>
          <xdr:colOff>403860</xdr:colOff>
          <xdr:row>35</xdr:row>
          <xdr:rowOff>381000</xdr:rowOff>
        </xdr:to>
        <xdr:sp macro="" textlink="">
          <xdr:nvSpPr>
            <xdr:cNvPr id="1608" name="stosunkiMajatkoweRozdzielczosc"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rozdzielność majątkowa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35</xdr:row>
          <xdr:rowOff>7620</xdr:rowOff>
        </xdr:from>
        <xdr:to>
          <xdr:col>6</xdr:col>
          <xdr:colOff>853440</xdr:colOff>
          <xdr:row>36</xdr:row>
          <xdr:rowOff>0</xdr:rowOff>
        </xdr:to>
        <xdr:sp macro="" textlink="">
          <xdr:nvSpPr>
            <xdr:cNvPr id="1609" name="stosunkiMajatkoweInna"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inna: _________________</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350520</xdr:colOff>
          <xdr:row>36</xdr:row>
          <xdr:rowOff>190500</xdr:rowOff>
        </xdr:from>
        <xdr:to>
          <xdr:col>4</xdr:col>
          <xdr:colOff>647700</xdr:colOff>
          <xdr:row>36</xdr:row>
          <xdr:rowOff>403860</xdr:rowOff>
        </xdr:to>
        <xdr:sp macro="" textlink="">
          <xdr:nvSpPr>
            <xdr:cNvPr id="1613" name="liczbaPozyczekPierwsza"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brak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46</xdr:row>
          <xdr:rowOff>289560</xdr:rowOff>
        </xdr:from>
        <xdr:to>
          <xdr:col>3</xdr:col>
          <xdr:colOff>441960</xdr:colOff>
          <xdr:row>46</xdr:row>
          <xdr:rowOff>510540</xdr:rowOff>
        </xdr:to>
        <xdr:sp macro="" textlink="">
          <xdr:nvSpPr>
            <xdr:cNvPr id="1616" name="dzialalnoscIndywidualna"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działalność indywidualna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46</xdr:row>
          <xdr:rowOff>266700</xdr:rowOff>
        </xdr:from>
        <xdr:to>
          <xdr:col>5</xdr:col>
          <xdr:colOff>236220</xdr:colOff>
          <xdr:row>46</xdr:row>
          <xdr:rowOff>495300</xdr:rowOff>
        </xdr:to>
        <xdr:sp macro="" textlink="">
          <xdr:nvSpPr>
            <xdr:cNvPr id="1617" name="spokaCywilna"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spółka cywilna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46</xdr:row>
          <xdr:rowOff>266700</xdr:rowOff>
        </xdr:from>
        <xdr:to>
          <xdr:col>7</xdr:col>
          <xdr:colOff>822960</xdr:colOff>
          <xdr:row>46</xdr:row>
          <xdr:rowOff>495300</xdr:rowOff>
        </xdr:to>
        <xdr:sp macro="" textlink="">
          <xdr:nvSpPr>
            <xdr:cNvPr id="1618" name="spolkaZoo"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spółka z o.o, jawna, akcyjna i inne.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327660</xdr:colOff>
          <xdr:row>47</xdr:row>
          <xdr:rowOff>243840</xdr:rowOff>
        </xdr:from>
        <xdr:to>
          <xdr:col>2</xdr:col>
          <xdr:colOff>929640</xdr:colOff>
          <xdr:row>47</xdr:row>
          <xdr:rowOff>449580</xdr:rowOff>
        </xdr:to>
        <xdr:sp macro="" textlink="">
          <xdr:nvSpPr>
            <xdr:cNvPr id="1621" name="formaRozliczenRyczalt"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ryczałt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350520</xdr:colOff>
          <xdr:row>47</xdr:row>
          <xdr:rowOff>228600</xdr:rowOff>
        </xdr:from>
        <xdr:to>
          <xdr:col>4</xdr:col>
          <xdr:colOff>251460</xdr:colOff>
          <xdr:row>47</xdr:row>
          <xdr:rowOff>449580</xdr:rowOff>
        </xdr:to>
        <xdr:sp macro="" textlink="">
          <xdr:nvSpPr>
            <xdr:cNvPr id="1622" name="formaRozliczenKartaPodatkowa"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karta podatkowa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670560</xdr:colOff>
          <xdr:row>47</xdr:row>
          <xdr:rowOff>243840</xdr:rowOff>
        </xdr:from>
        <xdr:to>
          <xdr:col>5</xdr:col>
          <xdr:colOff>563880</xdr:colOff>
          <xdr:row>47</xdr:row>
          <xdr:rowOff>449580</xdr:rowOff>
        </xdr:to>
        <xdr:sp macro="" textlink="">
          <xdr:nvSpPr>
            <xdr:cNvPr id="1623" name="formaRoliczenKsiegaPrzychodow"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księga przychodów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944880</xdr:colOff>
          <xdr:row>47</xdr:row>
          <xdr:rowOff>228600</xdr:rowOff>
        </xdr:from>
        <xdr:to>
          <xdr:col>6</xdr:col>
          <xdr:colOff>853440</xdr:colOff>
          <xdr:row>47</xdr:row>
          <xdr:rowOff>449580</xdr:rowOff>
        </xdr:to>
        <xdr:sp macro="" textlink="">
          <xdr:nvSpPr>
            <xdr:cNvPr id="1624" name="formaRozliczenKsiegiRachunkowe"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księgi rachunkowe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441960</xdr:colOff>
          <xdr:row>47</xdr:row>
          <xdr:rowOff>213360</xdr:rowOff>
        </xdr:from>
        <xdr:to>
          <xdr:col>7</xdr:col>
          <xdr:colOff>2057400</xdr:colOff>
          <xdr:row>47</xdr:row>
          <xdr:rowOff>441960</xdr:rowOff>
        </xdr:to>
        <xdr:sp macro="" textlink="">
          <xdr:nvSpPr>
            <xdr:cNvPr id="1625" name="formaRoliczenInna" hidden="1">
              <a:extLst>
                <a:ext uri="{63B3BB69-23CF-44E3-9099-C40C66FF867C}">
                  <a14:compatExt spid="_x0000_s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inna:_______________________</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160020</xdr:colOff>
          <xdr:row>52</xdr:row>
          <xdr:rowOff>190500</xdr:rowOff>
        </xdr:from>
        <xdr:to>
          <xdr:col>3</xdr:col>
          <xdr:colOff>198120</xdr:colOff>
          <xdr:row>52</xdr:row>
          <xdr:rowOff>411480</xdr:rowOff>
        </xdr:to>
        <xdr:sp macro="" textlink="">
          <xdr:nvSpPr>
            <xdr:cNvPr id="1627" name="typSamodzielne" hidden="1">
              <a:extLst>
                <a:ext uri="{63B3BB69-23CF-44E3-9099-C40C66FF867C}">
                  <a14:compatExt spid="_x0000_s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samodzielne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937260</xdr:colOff>
          <xdr:row>52</xdr:row>
          <xdr:rowOff>190500</xdr:rowOff>
        </xdr:from>
        <xdr:to>
          <xdr:col>5</xdr:col>
          <xdr:colOff>754380</xdr:colOff>
          <xdr:row>52</xdr:row>
          <xdr:rowOff>411480</xdr:rowOff>
        </xdr:to>
        <xdr:sp macro="" textlink="">
          <xdr:nvSpPr>
            <xdr:cNvPr id="1628" name="typPartnerskie"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partnerskie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52</xdr:row>
          <xdr:rowOff>182880</xdr:rowOff>
        </xdr:from>
        <xdr:to>
          <xdr:col>7</xdr:col>
          <xdr:colOff>1196340</xdr:colOff>
          <xdr:row>52</xdr:row>
          <xdr:rowOff>403860</xdr:rowOff>
        </xdr:to>
        <xdr:sp macro="" textlink="">
          <xdr:nvSpPr>
            <xdr:cNvPr id="1629" name="typPowiazane" hidden="1">
              <a:extLst>
                <a:ext uri="{63B3BB69-23CF-44E3-9099-C40C66FF867C}">
                  <a14:compatExt spid="_x0000_s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powiązane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3276600</xdr:colOff>
          <xdr:row>3</xdr:row>
          <xdr:rowOff>60960</xdr:rowOff>
        </xdr:from>
        <xdr:to>
          <xdr:col>2</xdr:col>
          <xdr:colOff>762000</xdr:colOff>
          <xdr:row>3</xdr:row>
          <xdr:rowOff>327660</xdr:rowOff>
        </xdr:to>
        <xdr:sp macro="" textlink="">
          <xdr:nvSpPr>
            <xdr:cNvPr id="1639" name="ComboBox1" hidden="1">
              <a:extLst>
                <a:ext uri="{63B3BB69-23CF-44E3-9099-C40C66FF867C}">
                  <a14:compatExt spid="_x0000_s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53</xdr:row>
          <xdr:rowOff>160020</xdr:rowOff>
        </xdr:from>
        <xdr:to>
          <xdr:col>3</xdr:col>
          <xdr:colOff>175260</xdr:colOff>
          <xdr:row>54</xdr:row>
          <xdr:rowOff>7620</xdr:rowOff>
        </xdr:to>
        <xdr:sp macro="" textlink="">
          <xdr:nvSpPr>
            <xdr:cNvPr id="1644" name="Option Button 620" hidden="1">
              <a:extLst>
                <a:ext uri="{63B3BB69-23CF-44E3-9099-C40C66FF867C}">
                  <a14:compatExt spid="_x0000_s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mikro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922020</xdr:colOff>
          <xdr:row>53</xdr:row>
          <xdr:rowOff>190500</xdr:rowOff>
        </xdr:from>
        <xdr:to>
          <xdr:col>5</xdr:col>
          <xdr:colOff>998220</xdr:colOff>
          <xdr:row>53</xdr:row>
          <xdr:rowOff>403860</xdr:rowOff>
        </xdr:to>
        <xdr:sp macro="" textlink="">
          <xdr:nvSpPr>
            <xdr:cNvPr id="1645" name="Option Button 621" hidden="1">
              <a:extLst>
                <a:ext uri="{63B3BB69-23CF-44E3-9099-C40C66FF867C}">
                  <a14:compatExt spid="_x0000_s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mały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53</xdr:row>
          <xdr:rowOff>205740</xdr:rowOff>
        </xdr:from>
        <xdr:to>
          <xdr:col>7</xdr:col>
          <xdr:colOff>1935480</xdr:colOff>
          <xdr:row>53</xdr:row>
          <xdr:rowOff>365760</xdr:rowOff>
        </xdr:to>
        <xdr:sp macro="" textlink="">
          <xdr:nvSpPr>
            <xdr:cNvPr id="1646" name="Option Button 622" hidden="1">
              <a:extLst>
                <a:ext uri="{63B3BB69-23CF-44E3-9099-C40C66FF867C}">
                  <a14:compatExt spid="_x0000_s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średni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70</xdr:row>
          <xdr:rowOff>220980</xdr:rowOff>
        </xdr:from>
        <xdr:to>
          <xdr:col>1</xdr:col>
          <xdr:colOff>1043940</xdr:colOff>
          <xdr:row>70</xdr:row>
          <xdr:rowOff>487680</xdr:rowOff>
        </xdr:to>
        <xdr:sp macro="" textlink="">
          <xdr:nvSpPr>
            <xdr:cNvPr id="1652" name="Option Button 628" hidden="1">
              <a:extLst>
                <a:ext uri="{63B3BB69-23CF-44E3-9099-C40C66FF867C}">
                  <a14:compatExt spid="_x0000_s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gotówka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70</xdr:row>
          <xdr:rowOff>228600</xdr:rowOff>
        </xdr:from>
        <xdr:to>
          <xdr:col>3</xdr:col>
          <xdr:colOff>952500</xdr:colOff>
          <xdr:row>70</xdr:row>
          <xdr:rowOff>495300</xdr:rowOff>
        </xdr:to>
        <xdr:sp macro="" textlink="">
          <xdr:nvSpPr>
            <xdr:cNvPr id="1653" name="Option Button 629" hidden="1">
              <a:extLst>
                <a:ext uri="{63B3BB69-23CF-44E3-9099-C40C66FF867C}">
                  <a14:compatExt spid="_x0000_s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inna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2156460</xdr:colOff>
          <xdr:row>0</xdr:row>
          <xdr:rowOff>464820</xdr:rowOff>
        </xdr:from>
        <xdr:to>
          <xdr:col>0</xdr:col>
          <xdr:colOff>2583180</xdr:colOff>
          <xdr:row>0</xdr:row>
          <xdr:rowOff>670560</xdr:rowOff>
        </xdr:to>
        <xdr:sp macro="" textlink="">
          <xdr:nvSpPr>
            <xdr:cNvPr id="1657" name="obprogramDp" hidden="1">
              <a:extLst>
                <a:ext uri="{63B3BB69-23CF-44E3-9099-C40C66FF867C}">
                  <a14:compatExt spid="_x0000_s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JDP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1043940</xdr:colOff>
          <xdr:row>0</xdr:row>
          <xdr:rowOff>472440</xdr:rowOff>
        </xdr:from>
        <xdr:to>
          <xdr:col>0</xdr:col>
          <xdr:colOff>1493520</xdr:colOff>
          <xdr:row>0</xdr:row>
          <xdr:rowOff>678180</xdr:rowOff>
        </xdr:to>
        <xdr:sp macro="" textlink="">
          <xdr:nvSpPr>
            <xdr:cNvPr id="1660" name="obprogramJpm" hidden="1">
              <a:extLst>
                <a:ext uri="{63B3BB69-23CF-44E3-9099-C40C66FF867C}">
                  <a14:compatExt spid="_x0000_s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JPM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1043940</xdr:colOff>
          <xdr:row>0</xdr:row>
          <xdr:rowOff>121920</xdr:rowOff>
        </xdr:from>
        <xdr:to>
          <xdr:col>0</xdr:col>
          <xdr:colOff>1927860</xdr:colOff>
          <xdr:row>0</xdr:row>
          <xdr:rowOff>335280</xdr:rowOff>
        </xdr:to>
        <xdr:sp macro="" textlink="">
          <xdr:nvSpPr>
            <xdr:cNvPr id="1661" name="obprogramSami2" hidden="1">
              <a:extLst>
                <a:ext uri="{63B3BB69-23CF-44E3-9099-C40C66FF867C}">
                  <a14:compatExt spid="_x0000_s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SAMI SWOI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3291840</xdr:colOff>
          <xdr:row>2</xdr:row>
          <xdr:rowOff>60960</xdr:rowOff>
        </xdr:from>
        <xdr:to>
          <xdr:col>2</xdr:col>
          <xdr:colOff>739140</xdr:colOff>
          <xdr:row>2</xdr:row>
          <xdr:rowOff>327660</xdr:rowOff>
        </xdr:to>
        <xdr:sp macro="" textlink="">
          <xdr:nvSpPr>
            <xdr:cNvPr id="1663" name="ComboBox2" hidden="1">
              <a:extLst>
                <a:ext uri="{63B3BB69-23CF-44E3-9099-C40C66FF867C}">
                  <a14:compatExt spid="_x0000_s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xdr:row>
          <xdr:rowOff>45720</xdr:rowOff>
        </xdr:from>
        <xdr:to>
          <xdr:col>8</xdr:col>
          <xdr:colOff>0</xdr:colOff>
          <xdr:row>19</xdr:row>
          <xdr:rowOff>15240</xdr:rowOff>
        </xdr:to>
        <xdr:sp macro="" textlink="">
          <xdr:nvSpPr>
            <xdr:cNvPr id="1665" name="Group Box 641" hidden="1">
              <a:extLst>
                <a:ext uri="{63B3BB69-23CF-44E3-9099-C40C66FF867C}">
                  <a14:compatExt spid="_x0000_s1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3413760</xdr:colOff>
          <xdr:row>35</xdr:row>
          <xdr:rowOff>38100</xdr:rowOff>
        </xdr:from>
        <xdr:to>
          <xdr:col>8</xdr:col>
          <xdr:colOff>0</xdr:colOff>
          <xdr:row>36</xdr:row>
          <xdr:rowOff>7620</xdr:rowOff>
        </xdr:to>
        <xdr:sp macro="" textlink="">
          <xdr:nvSpPr>
            <xdr:cNvPr id="1666" name="Group Box 642" hidden="1">
              <a:extLst>
                <a:ext uri="{63B3BB69-23CF-44E3-9099-C40C66FF867C}">
                  <a14:compatExt spid="_x0000_s1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46</xdr:row>
          <xdr:rowOff>45720</xdr:rowOff>
        </xdr:from>
        <xdr:to>
          <xdr:col>8</xdr:col>
          <xdr:colOff>0</xdr:colOff>
          <xdr:row>47</xdr:row>
          <xdr:rowOff>0</xdr:rowOff>
        </xdr:to>
        <xdr:sp macro="" textlink="">
          <xdr:nvSpPr>
            <xdr:cNvPr id="1667" name="Group Box 643" hidden="1">
              <a:extLst>
                <a:ext uri="{63B3BB69-23CF-44E3-9099-C40C66FF867C}">
                  <a14:compatExt spid="_x0000_s1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47</xdr:row>
          <xdr:rowOff>45720</xdr:rowOff>
        </xdr:from>
        <xdr:to>
          <xdr:col>8</xdr:col>
          <xdr:colOff>0</xdr:colOff>
          <xdr:row>47</xdr:row>
          <xdr:rowOff>579120</xdr:rowOff>
        </xdr:to>
        <xdr:sp macro="" textlink="">
          <xdr:nvSpPr>
            <xdr:cNvPr id="1668" name="Group Box 644" hidden="1">
              <a:extLst>
                <a:ext uri="{63B3BB69-23CF-44E3-9099-C40C66FF867C}">
                  <a14:compatExt spid="_x0000_s1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70</xdr:row>
          <xdr:rowOff>53340</xdr:rowOff>
        </xdr:from>
        <xdr:to>
          <xdr:col>3</xdr:col>
          <xdr:colOff>1066800</xdr:colOff>
          <xdr:row>70</xdr:row>
          <xdr:rowOff>525780</xdr:rowOff>
        </xdr:to>
        <xdr:sp macro="" textlink="">
          <xdr:nvSpPr>
            <xdr:cNvPr id="1671" name="Group Box 647" hidden="1">
              <a:extLst>
                <a:ext uri="{63B3BB69-23CF-44E3-9099-C40C66FF867C}">
                  <a14:compatExt spid="_x0000_s1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1165860</xdr:colOff>
          <xdr:row>52</xdr:row>
          <xdr:rowOff>38100</xdr:rowOff>
        </xdr:from>
        <xdr:to>
          <xdr:col>8</xdr:col>
          <xdr:colOff>0</xdr:colOff>
          <xdr:row>53</xdr:row>
          <xdr:rowOff>7620</xdr:rowOff>
        </xdr:to>
        <xdr:sp macro="" textlink="">
          <xdr:nvSpPr>
            <xdr:cNvPr id="1672" name="Group Box 648" hidden="1">
              <a:extLst>
                <a:ext uri="{63B3BB69-23CF-44E3-9099-C40C66FF867C}">
                  <a14:compatExt spid="_x0000_s1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1158240</xdr:colOff>
          <xdr:row>53</xdr:row>
          <xdr:rowOff>38100</xdr:rowOff>
        </xdr:from>
        <xdr:to>
          <xdr:col>8</xdr:col>
          <xdr:colOff>0</xdr:colOff>
          <xdr:row>54</xdr:row>
          <xdr:rowOff>7620</xdr:rowOff>
        </xdr:to>
        <xdr:sp macro="" textlink="">
          <xdr:nvSpPr>
            <xdr:cNvPr id="1673" name="Group Box 649" hidden="1">
              <a:extLst>
                <a:ext uri="{63B3BB69-23CF-44E3-9099-C40C66FF867C}">
                  <a14:compatExt spid="_x0000_s1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0</xdr:row>
          <xdr:rowOff>784860</xdr:rowOff>
        </xdr:from>
        <xdr:to>
          <xdr:col>0</xdr:col>
          <xdr:colOff>518160</xdr:colOff>
          <xdr:row>0</xdr:row>
          <xdr:rowOff>990600</xdr:rowOff>
        </xdr:to>
        <xdr:sp macro="" textlink="">
          <xdr:nvSpPr>
            <xdr:cNvPr id="1674" name="obprogramJzp" hidden="1">
              <a:extLst>
                <a:ext uri="{63B3BB69-23CF-44E3-9099-C40C66FF867C}">
                  <a14:compatExt spid="_x0000_s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JZP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1051560</xdr:colOff>
          <xdr:row>0</xdr:row>
          <xdr:rowOff>777240</xdr:rowOff>
        </xdr:from>
        <xdr:to>
          <xdr:col>0</xdr:col>
          <xdr:colOff>1584960</xdr:colOff>
          <xdr:row>0</xdr:row>
          <xdr:rowOff>975360</xdr:rowOff>
        </xdr:to>
        <xdr:sp macro="" textlink="">
          <xdr:nvSpPr>
            <xdr:cNvPr id="1675" name="obProgramJmm" hidden="1">
              <a:extLst>
                <a:ext uri="{63B3BB69-23CF-44E3-9099-C40C66FF867C}">
                  <a14:compatExt spid="_x0000_s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JMM</a:t>
              </a:r>
            </a:p>
          </xdr:txBody>
        </xdr:sp>
        <xdr:clientData/>
      </xdr:twoCellAnchor>
    </mc:Choice>
    <mc:Fallback/>
  </mc:AlternateContent>
  <xdr:twoCellAnchor editAs="oneCell">
    <xdr:from>
      <xdr:col>1</xdr:col>
      <xdr:colOff>22413</xdr:colOff>
      <xdr:row>0</xdr:row>
      <xdr:rowOff>22414</xdr:rowOff>
    </xdr:from>
    <xdr:to>
      <xdr:col>7</xdr:col>
      <xdr:colOff>1590791</xdr:colOff>
      <xdr:row>1</xdr:row>
      <xdr:rowOff>334571</xdr:rowOff>
    </xdr:to>
    <xdr:pic>
      <xdr:nvPicPr>
        <xdr:cNvPr id="51" name="Obraz 50" descr="3n.png"/>
        <xdr:cNvPicPr>
          <a:picLocks noChangeAspect="1"/>
        </xdr:cNvPicPr>
      </xdr:nvPicPr>
      <xdr:blipFill>
        <a:blip xmlns:r="http://schemas.openxmlformats.org/officeDocument/2006/relationships" r:embed="rId1" cstate="print"/>
        <a:stretch>
          <a:fillRect/>
        </a:stretch>
      </xdr:blipFill>
      <xdr:spPr>
        <a:xfrm>
          <a:off x="3398073" y="22414"/>
          <a:ext cx="8464478" cy="17066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22413</xdr:colOff>
      <xdr:row>1</xdr:row>
      <xdr:rowOff>22414</xdr:rowOff>
    </xdr:from>
    <xdr:to>
      <xdr:col>7</xdr:col>
      <xdr:colOff>2410943</xdr:colOff>
      <xdr:row>1</xdr:row>
      <xdr:rowOff>1880421</xdr:rowOff>
    </xdr:to>
    <xdr:pic>
      <xdr:nvPicPr>
        <xdr:cNvPr id="8" name="Obraz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5942" y="1912473"/>
          <a:ext cx="9291354" cy="1858007"/>
        </a:xfrm>
        <a:prstGeom prst="rect">
          <a:avLst/>
        </a:prstGeom>
      </xdr:spPr>
    </xdr:pic>
    <xdr:clientData/>
  </xdr:twoCellAnchor>
  <xdr:twoCellAnchor editAs="oneCell">
    <xdr:from>
      <xdr:col>1</xdr:col>
      <xdr:colOff>22413</xdr:colOff>
      <xdr:row>3</xdr:row>
      <xdr:rowOff>22414</xdr:rowOff>
    </xdr:from>
    <xdr:to>
      <xdr:col>7</xdr:col>
      <xdr:colOff>2410943</xdr:colOff>
      <xdr:row>3</xdr:row>
      <xdr:rowOff>1880421</xdr:rowOff>
    </xdr:to>
    <xdr:pic>
      <xdr:nvPicPr>
        <xdr:cNvPr id="9" name="Obraz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45942" y="5729943"/>
          <a:ext cx="9291354" cy="1858007"/>
        </a:xfrm>
        <a:prstGeom prst="rect">
          <a:avLst/>
        </a:prstGeom>
      </xdr:spPr>
    </xdr:pic>
    <xdr:clientData/>
  </xdr:twoCellAnchor>
  <xdr:twoCellAnchor editAs="oneCell">
    <xdr:from>
      <xdr:col>1</xdr:col>
      <xdr:colOff>44826</xdr:colOff>
      <xdr:row>4</xdr:row>
      <xdr:rowOff>44826</xdr:rowOff>
    </xdr:from>
    <xdr:to>
      <xdr:col>7</xdr:col>
      <xdr:colOff>2433356</xdr:colOff>
      <xdr:row>4</xdr:row>
      <xdr:rowOff>1757816</xdr:rowOff>
    </xdr:to>
    <xdr:pic>
      <xdr:nvPicPr>
        <xdr:cNvPr id="10" name="Obraz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355" y="7657355"/>
          <a:ext cx="9291354" cy="1712990"/>
        </a:xfrm>
        <a:prstGeom prst="rect">
          <a:avLst/>
        </a:prstGeom>
      </xdr:spPr>
    </xdr:pic>
    <xdr:clientData/>
  </xdr:twoCellAnchor>
  <xdr:twoCellAnchor editAs="oneCell">
    <xdr:from>
      <xdr:col>1</xdr:col>
      <xdr:colOff>22413</xdr:colOff>
      <xdr:row>2</xdr:row>
      <xdr:rowOff>22414</xdr:rowOff>
    </xdr:from>
    <xdr:to>
      <xdr:col>7</xdr:col>
      <xdr:colOff>2410943</xdr:colOff>
      <xdr:row>2</xdr:row>
      <xdr:rowOff>1837007</xdr:rowOff>
    </xdr:to>
    <xdr:pic>
      <xdr:nvPicPr>
        <xdr:cNvPr id="6" name="Obraz 5" descr="3n.png"/>
        <xdr:cNvPicPr>
          <a:picLocks noChangeAspect="1"/>
        </xdr:cNvPicPr>
      </xdr:nvPicPr>
      <xdr:blipFill>
        <a:blip xmlns:r="http://schemas.openxmlformats.org/officeDocument/2006/relationships" r:embed="rId4" cstate="print"/>
        <a:stretch>
          <a:fillRect/>
        </a:stretch>
      </xdr:blipFill>
      <xdr:spPr>
        <a:xfrm>
          <a:off x="6745942" y="3824943"/>
          <a:ext cx="9291354" cy="1814593"/>
        </a:xfrm>
        <a:prstGeom prst="rect">
          <a:avLst/>
        </a:prstGeom>
      </xdr:spPr>
    </xdr:pic>
    <xdr:clientData/>
  </xdr:twoCellAnchor>
  <xdr:twoCellAnchor editAs="oneCell">
    <xdr:from>
      <xdr:col>1</xdr:col>
      <xdr:colOff>44826</xdr:colOff>
      <xdr:row>6</xdr:row>
      <xdr:rowOff>44826</xdr:rowOff>
    </xdr:from>
    <xdr:to>
      <xdr:col>7</xdr:col>
      <xdr:colOff>2442885</xdr:colOff>
      <xdr:row>6</xdr:row>
      <xdr:rowOff>921099</xdr:rowOff>
    </xdr:to>
    <xdr:pic>
      <xdr:nvPicPr>
        <xdr:cNvPr id="12" name="Obraz 11" descr="logo JER-MAZ.jpg"/>
        <xdr:cNvPicPr>
          <a:picLocks noChangeAspect="1"/>
        </xdr:cNvPicPr>
      </xdr:nvPicPr>
      <xdr:blipFill>
        <a:blip xmlns:r="http://schemas.openxmlformats.org/officeDocument/2006/relationships" r:embed="rId5" cstate="print"/>
        <a:stretch>
          <a:fillRect/>
        </a:stretch>
      </xdr:blipFill>
      <xdr:spPr>
        <a:xfrm>
          <a:off x="6768355" y="11190944"/>
          <a:ext cx="9300883" cy="876273"/>
        </a:xfrm>
        <a:prstGeom prst="rect">
          <a:avLst/>
        </a:prstGeom>
      </xdr:spPr>
    </xdr:pic>
    <xdr:clientData/>
  </xdr:twoCellAnchor>
  <xdr:twoCellAnchor editAs="oneCell">
    <xdr:from>
      <xdr:col>1</xdr:col>
      <xdr:colOff>44826</xdr:colOff>
      <xdr:row>8</xdr:row>
      <xdr:rowOff>44826</xdr:rowOff>
    </xdr:from>
    <xdr:to>
      <xdr:col>7</xdr:col>
      <xdr:colOff>2465297</xdr:colOff>
      <xdr:row>8</xdr:row>
      <xdr:rowOff>1488789</xdr:rowOff>
    </xdr:to>
    <xdr:pic>
      <xdr:nvPicPr>
        <xdr:cNvPr id="3" name="Picture 2"/>
        <xdr:cNvPicPr>
          <a:picLocks noChangeAspect="1"/>
        </xdr:cNvPicPr>
      </xdr:nvPicPr>
      <xdr:blipFill>
        <a:blip xmlns:r="http://schemas.openxmlformats.org/officeDocument/2006/relationships" r:embed="rId6"/>
        <a:stretch>
          <a:fillRect/>
        </a:stretch>
      </xdr:blipFill>
      <xdr:spPr>
        <a:xfrm>
          <a:off x="6768355" y="13312591"/>
          <a:ext cx="9323295" cy="1443963"/>
        </a:xfrm>
        <a:prstGeom prst="rect">
          <a:avLst/>
        </a:prstGeom>
      </xdr:spPr>
    </xdr:pic>
    <xdr:clientData/>
  </xdr:twoCellAnchor>
  <xdr:twoCellAnchor editAs="oneCell">
    <xdr:from>
      <xdr:col>1</xdr:col>
      <xdr:colOff>134475</xdr:colOff>
      <xdr:row>9</xdr:row>
      <xdr:rowOff>100855</xdr:rowOff>
    </xdr:from>
    <xdr:to>
      <xdr:col>7</xdr:col>
      <xdr:colOff>2454091</xdr:colOff>
      <xdr:row>9</xdr:row>
      <xdr:rowOff>1555095</xdr:rowOff>
    </xdr:to>
    <xdr:pic>
      <xdr:nvPicPr>
        <xdr:cNvPr id="5" name="Picture 4"/>
        <xdr:cNvPicPr>
          <a:picLocks noChangeAspect="1"/>
        </xdr:cNvPicPr>
      </xdr:nvPicPr>
      <xdr:blipFill>
        <a:blip xmlns:r="http://schemas.openxmlformats.org/officeDocument/2006/relationships" r:embed="rId7"/>
        <a:stretch>
          <a:fillRect/>
        </a:stretch>
      </xdr:blipFill>
      <xdr:spPr>
        <a:xfrm>
          <a:off x="6858004" y="15415561"/>
          <a:ext cx="9222440" cy="1454240"/>
        </a:xfrm>
        <a:prstGeom prst="rect">
          <a:avLst/>
        </a:prstGeom>
      </xdr:spPr>
    </xdr:pic>
    <xdr:clientData/>
  </xdr:twoCellAnchor>
  <xdr:twoCellAnchor editAs="oneCell">
    <xdr:from>
      <xdr:col>1</xdr:col>
      <xdr:colOff>22413</xdr:colOff>
      <xdr:row>12</xdr:row>
      <xdr:rowOff>22413</xdr:rowOff>
    </xdr:from>
    <xdr:to>
      <xdr:col>10</xdr:col>
      <xdr:colOff>2749895</xdr:colOff>
      <xdr:row>12</xdr:row>
      <xdr:rowOff>803503</xdr:rowOff>
    </xdr:to>
    <xdr:pic>
      <xdr:nvPicPr>
        <xdr:cNvPr id="21" name="Picture 20"/>
        <xdr:cNvPicPr>
          <a:picLocks noChangeAspect="1"/>
        </xdr:cNvPicPr>
      </xdr:nvPicPr>
      <xdr:blipFill>
        <a:blip xmlns:r="http://schemas.openxmlformats.org/officeDocument/2006/relationships" r:embed="rId8"/>
        <a:stretch>
          <a:fillRect/>
        </a:stretch>
      </xdr:blipFill>
      <xdr:spPr>
        <a:xfrm>
          <a:off x="6745942" y="21851472"/>
          <a:ext cx="13970718" cy="781090"/>
        </a:xfrm>
        <a:prstGeom prst="rect">
          <a:avLst/>
        </a:prstGeom>
      </xdr:spPr>
    </xdr:pic>
    <xdr:clientData/>
  </xdr:twoCellAnchor>
  <xdr:twoCellAnchor editAs="oneCell">
    <xdr:from>
      <xdr:col>1</xdr:col>
      <xdr:colOff>22413</xdr:colOff>
      <xdr:row>0</xdr:row>
      <xdr:rowOff>22413</xdr:rowOff>
    </xdr:from>
    <xdr:to>
      <xdr:col>7</xdr:col>
      <xdr:colOff>739981</xdr:colOff>
      <xdr:row>0</xdr:row>
      <xdr:rowOff>1000363</xdr:rowOff>
    </xdr:to>
    <xdr:pic>
      <xdr:nvPicPr>
        <xdr:cNvPr id="15" name="Picture 14"/>
        <xdr:cNvPicPr>
          <a:picLocks noChangeAspect="1"/>
        </xdr:cNvPicPr>
      </xdr:nvPicPr>
      <xdr:blipFill>
        <a:blip xmlns:r="http://schemas.openxmlformats.org/officeDocument/2006/relationships" r:embed="rId9"/>
        <a:stretch>
          <a:fillRect/>
        </a:stretch>
      </xdr:blipFill>
      <xdr:spPr>
        <a:xfrm>
          <a:off x="6745942" y="22413"/>
          <a:ext cx="7620392" cy="977950"/>
        </a:xfrm>
        <a:prstGeom prst="rect">
          <a:avLst/>
        </a:prstGeom>
      </xdr:spPr>
    </xdr:pic>
    <xdr:clientData/>
  </xdr:twoCellAnchor>
  <xdr:twoCellAnchor editAs="oneCell">
    <xdr:from>
      <xdr:col>1</xdr:col>
      <xdr:colOff>44825</xdr:colOff>
      <xdr:row>11</xdr:row>
      <xdr:rowOff>44826</xdr:rowOff>
    </xdr:from>
    <xdr:to>
      <xdr:col>7</xdr:col>
      <xdr:colOff>2570200</xdr:colOff>
      <xdr:row>11</xdr:row>
      <xdr:rowOff>1352178</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6768354" y="19774650"/>
          <a:ext cx="9428199" cy="1307352"/>
        </a:xfrm>
        <a:prstGeom prst="rect">
          <a:avLst/>
        </a:prstGeom>
      </xdr:spPr>
    </xdr:pic>
    <xdr:clientData/>
  </xdr:twoCellAnchor>
  <xdr:twoCellAnchor editAs="oneCell">
    <xdr:from>
      <xdr:col>1</xdr:col>
      <xdr:colOff>89652</xdr:colOff>
      <xdr:row>13</xdr:row>
      <xdr:rowOff>82181</xdr:rowOff>
    </xdr:from>
    <xdr:to>
      <xdr:col>7</xdr:col>
      <xdr:colOff>343646</xdr:colOff>
      <xdr:row>13</xdr:row>
      <xdr:rowOff>1301444</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6813181" y="22725534"/>
          <a:ext cx="7156818" cy="1219263"/>
        </a:xfrm>
        <a:prstGeom prst="rect">
          <a:avLst/>
        </a:prstGeom>
      </xdr:spPr>
    </xdr:pic>
    <xdr:clientData/>
  </xdr:twoCellAnchor>
  <xdr:twoCellAnchor editAs="oneCell">
    <xdr:from>
      <xdr:col>1</xdr:col>
      <xdr:colOff>22413</xdr:colOff>
      <xdr:row>10</xdr:row>
      <xdr:rowOff>14942</xdr:rowOff>
    </xdr:from>
    <xdr:to>
      <xdr:col>7</xdr:col>
      <xdr:colOff>2010046</xdr:colOff>
      <xdr:row>10</xdr:row>
      <xdr:rowOff>1329460</xdr:rowOff>
    </xdr:to>
    <xdr:pic>
      <xdr:nvPicPr>
        <xdr:cNvPr id="7" name="Picture 6"/>
        <xdr:cNvPicPr>
          <a:picLocks noChangeAspect="1"/>
        </xdr:cNvPicPr>
      </xdr:nvPicPr>
      <xdr:blipFill>
        <a:blip xmlns:r="http://schemas.openxmlformats.org/officeDocument/2006/relationships" r:embed="rId12"/>
        <a:stretch>
          <a:fillRect/>
        </a:stretch>
      </xdr:blipFill>
      <xdr:spPr>
        <a:xfrm>
          <a:off x="6745942" y="17384060"/>
          <a:ext cx="8890457" cy="1314518"/>
        </a:xfrm>
        <a:prstGeom prst="rect">
          <a:avLst/>
        </a:prstGeom>
      </xdr:spPr>
    </xdr:pic>
    <xdr:clientData/>
  </xdr:twoCellAnchor>
  <xdr:twoCellAnchor editAs="oneCell">
    <xdr:from>
      <xdr:col>1</xdr:col>
      <xdr:colOff>67239</xdr:colOff>
      <xdr:row>14</xdr:row>
      <xdr:rowOff>59768</xdr:rowOff>
    </xdr:from>
    <xdr:to>
      <xdr:col>7</xdr:col>
      <xdr:colOff>784807</xdr:colOff>
      <xdr:row>14</xdr:row>
      <xdr:rowOff>1012317</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6790768" y="24167356"/>
          <a:ext cx="7620392" cy="952549"/>
        </a:xfrm>
        <a:prstGeom prst="rect">
          <a:avLst/>
        </a:prstGeom>
      </xdr:spPr>
    </xdr:pic>
    <xdr:clientData/>
  </xdr:twoCellAnchor>
  <xdr:twoCellAnchor editAs="oneCell">
    <xdr:from>
      <xdr:col>1</xdr:col>
      <xdr:colOff>74710</xdr:colOff>
      <xdr:row>15</xdr:row>
      <xdr:rowOff>74710</xdr:rowOff>
    </xdr:from>
    <xdr:to>
      <xdr:col>8</xdr:col>
      <xdr:colOff>67729</xdr:colOff>
      <xdr:row>15</xdr:row>
      <xdr:rowOff>1033609</xdr:rowOff>
    </xdr:to>
    <xdr:pic>
      <xdr:nvPicPr>
        <xdr:cNvPr id="4" name="Picture 3"/>
        <xdr:cNvPicPr>
          <a:picLocks noChangeAspect="1"/>
        </xdr:cNvPicPr>
      </xdr:nvPicPr>
      <xdr:blipFill>
        <a:blip xmlns:r="http://schemas.openxmlformats.org/officeDocument/2006/relationships" r:embed="rId14"/>
        <a:stretch>
          <a:fillRect/>
        </a:stretch>
      </xdr:blipFill>
      <xdr:spPr>
        <a:xfrm>
          <a:off x="6798239" y="25810886"/>
          <a:ext cx="9525490" cy="95889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3" Type="http://schemas.openxmlformats.org/officeDocument/2006/relationships/vmlDrawing" Target="../drawings/vmlDrawing1.v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47" Type="http://schemas.openxmlformats.org/officeDocument/2006/relationships/ctrlProp" Target="../ctrlProps/ctrlProp40.xml"/><Relationship Id="rId50" Type="http://schemas.openxmlformats.org/officeDocument/2006/relationships/ctrlProp" Target="../ctrlProps/ctrlProp43.xml"/><Relationship Id="rId7" Type="http://schemas.openxmlformats.org/officeDocument/2006/relationships/image" Target="../media/image2.emf"/><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 Type="http://schemas.openxmlformats.org/officeDocument/2006/relationships/drawing" Target="../drawings/drawing1.xml"/><Relationship Id="rId16" Type="http://schemas.openxmlformats.org/officeDocument/2006/relationships/ctrlProp" Target="../ctrlProps/ctrlProp9.xml"/><Relationship Id="rId20" Type="http://schemas.openxmlformats.org/officeDocument/2006/relationships/ctrlProp" Target="../ctrlProps/ctrlProp13.xml"/><Relationship Id="rId29" Type="http://schemas.openxmlformats.org/officeDocument/2006/relationships/ctrlProp" Target="../ctrlProps/ctrlProp22.xml"/><Relationship Id="rId41" Type="http://schemas.openxmlformats.org/officeDocument/2006/relationships/ctrlProp" Target="../ctrlProps/ctrlProp34.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image" Target="../media/image1.emf"/><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49" Type="http://schemas.openxmlformats.org/officeDocument/2006/relationships/ctrlProp" Target="../ctrlProps/ctrlProp42.xml"/><Relationship Id="rId10" Type="http://schemas.openxmlformats.org/officeDocument/2006/relationships/ctrlProp" Target="../ctrlProps/ctrlProp3.xml"/><Relationship Id="rId19" Type="http://schemas.openxmlformats.org/officeDocument/2006/relationships/ctrlProp" Target="../ctrlProps/ctrlProp12.xml"/><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control" Target="../activeX/activeX1.xml"/><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48" Type="http://schemas.openxmlformats.org/officeDocument/2006/relationships/ctrlProp" Target="../ctrlProps/ctrlProp41.xml"/><Relationship Id="rId8"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yestok.p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LN257"/>
  <sheetViews>
    <sheetView showGridLines="0" tabSelected="1" zoomScale="70" zoomScaleNormal="70" zoomScaleSheetLayoutView="100" workbookViewId="0"/>
  </sheetViews>
  <sheetFormatPr defaultColWidth="9.21875" defaultRowHeight="17.399999999999999"/>
  <cols>
    <col min="1" max="1" width="49.21875" style="282" customWidth="1"/>
    <col min="2" max="2" width="16.77734375" style="282" customWidth="1"/>
    <col min="3" max="4" width="15.77734375" style="282" customWidth="1"/>
    <col min="5" max="5" width="18.5546875" style="282" customWidth="1"/>
    <col min="6" max="6" width="18.21875" style="282" customWidth="1"/>
    <col min="7" max="7" width="15.44140625" style="282" customWidth="1"/>
    <col min="8" max="8" width="37.5546875" style="282" customWidth="1"/>
    <col min="9" max="9" width="13.77734375" style="282" customWidth="1"/>
    <col min="10" max="10" width="17.44140625" style="282" customWidth="1"/>
    <col min="11" max="11" width="7.21875" style="282" customWidth="1"/>
    <col min="12" max="12" width="9.21875" style="282" customWidth="1"/>
    <col min="13" max="16384" width="9.21875" style="282"/>
  </cols>
  <sheetData>
    <row r="1" spans="1:28" s="329" customFormat="1" ht="110.25" customHeight="1">
      <c r="A1" s="255"/>
      <c r="B1" s="2"/>
      <c r="C1" s="2"/>
      <c r="D1" s="2"/>
      <c r="E1" s="2"/>
      <c r="F1" s="2"/>
      <c r="G1" s="2"/>
      <c r="H1" s="2"/>
      <c r="I1" s="281"/>
      <c r="J1" s="281"/>
      <c r="K1" s="283"/>
      <c r="L1" s="283"/>
      <c r="M1" s="283"/>
      <c r="N1" s="283"/>
      <c r="O1" s="283"/>
      <c r="P1" s="283"/>
      <c r="Q1" s="283"/>
      <c r="R1" s="283"/>
      <c r="S1" s="283"/>
      <c r="T1" s="283"/>
      <c r="U1" s="283"/>
      <c r="V1" s="283"/>
      <c r="W1" s="283"/>
      <c r="X1" s="283"/>
      <c r="Y1" s="283"/>
      <c r="Z1" s="283"/>
      <c r="AA1" s="283"/>
      <c r="AB1" s="283"/>
    </row>
    <row r="2" spans="1:28" s="329" customFormat="1" ht="32.25" customHeight="1">
      <c r="A2" s="256"/>
      <c r="B2" s="91"/>
      <c r="C2" s="91"/>
      <c r="D2" s="257"/>
      <c r="E2" s="257"/>
      <c r="F2" s="257"/>
      <c r="G2" s="257"/>
      <c r="H2" s="257"/>
      <c r="I2" s="283"/>
      <c r="J2" s="283"/>
      <c r="K2" s="283"/>
      <c r="L2" s="283"/>
      <c r="M2" s="283"/>
      <c r="N2" s="283"/>
      <c r="O2" s="283"/>
      <c r="P2" s="283"/>
      <c r="Q2" s="283"/>
      <c r="R2" s="283"/>
      <c r="S2" s="283"/>
      <c r="T2" s="283"/>
      <c r="U2" s="283"/>
      <c r="V2" s="283"/>
      <c r="W2" s="283"/>
      <c r="X2" s="283"/>
      <c r="Y2" s="283"/>
      <c r="Z2" s="283"/>
      <c r="AA2" s="283"/>
      <c r="AB2" s="283"/>
    </row>
    <row r="3" spans="1:28" s="329" customFormat="1" ht="32.25" customHeight="1">
      <c r="A3" s="260" t="s">
        <v>0</v>
      </c>
      <c r="B3" s="90" t="s">
        <v>1</v>
      </c>
      <c r="C3" s="90"/>
      <c r="D3" s="259"/>
      <c r="E3" s="257" t="s">
        <v>2</v>
      </c>
      <c r="F3" s="257"/>
      <c r="G3" s="257"/>
      <c r="H3" s="258"/>
      <c r="I3" s="283"/>
      <c r="J3" s="283"/>
      <c r="K3" s="283"/>
      <c r="L3" s="283"/>
      <c r="M3" s="283"/>
      <c r="N3" s="283"/>
      <c r="O3" s="283"/>
      <c r="P3" s="283"/>
      <c r="Q3" s="283"/>
      <c r="R3" s="283"/>
      <c r="S3" s="283"/>
      <c r="T3" s="283"/>
      <c r="U3" s="283"/>
      <c r="V3" s="283"/>
      <c r="W3" s="283"/>
      <c r="X3" s="283"/>
      <c r="Y3" s="283"/>
      <c r="Z3" s="283"/>
      <c r="AA3" s="283"/>
      <c r="AB3" s="283"/>
    </row>
    <row r="4" spans="1:28" s="329" customFormat="1" ht="32.25" customHeight="1">
      <c r="A4" s="261" t="s">
        <v>3</v>
      </c>
      <c r="B4" s="89"/>
      <c r="C4" s="89"/>
      <c r="D4" s="257"/>
      <c r="E4" s="258"/>
      <c r="F4" s="258"/>
      <c r="G4" s="258"/>
      <c r="H4" s="257"/>
      <c r="I4" s="283"/>
      <c r="J4" s="283"/>
      <c r="K4" s="283"/>
      <c r="L4" s="283"/>
      <c r="M4" s="283"/>
      <c r="N4" s="283"/>
      <c r="O4" s="283"/>
      <c r="P4" s="283"/>
      <c r="Q4" s="283"/>
      <c r="R4" s="283"/>
      <c r="S4" s="283"/>
      <c r="T4" s="283"/>
      <c r="U4" s="283"/>
      <c r="V4" s="283"/>
      <c r="W4" s="283"/>
      <c r="X4" s="283"/>
      <c r="Y4" s="283"/>
      <c r="Z4" s="283"/>
      <c r="AA4" s="283"/>
      <c r="AB4" s="283"/>
    </row>
    <row r="5" spans="1:28" s="325" customFormat="1" ht="40.5" customHeight="1" thickBot="1">
      <c r="A5" s="86" t="s">
        <v>4</v>
      </c>
      <c r="B5" s="86"/>
      <c r="C5" s="86"/>
      <c r="D5" s="86"/>
      <c r="E5" s="86"/>
      <c r="F5" s="85"/>
      <c r="G5" s="84"/>
      <c r="H5" s="84"/>
      <c r="I5" s="284"/>
      <c r="J5" s="284"/>
      <c r="K5" s="285"/>
      <c r="L5" s="285"/>
      <c r="M5" s="285"/>
      <c r="N5" s="285"/>
      <c r="O5" s="285"/>
      <c r="P5" s="285"/>
      <c r="Q5" s="285"/>
      <c r="R5" s="285"/>
      <c r="S5" s="285"/>
      <c r="T5" s="285"/>
      <c r="U5" s="285"/>
      <c r="V5" s="285"/>
    </row>
    <row r="6" spans="1:28" s="296" customFormat="1" ht="31.5" customHeight="1">
      <c r="A6" s="286" t="s">
        <v>5</v>
      </c>
      <c r="B6" s="88"/>
      <c r="C6" s="88"/>
      <c r="D6" s="83" t="s">
        <v>6</v>
      </c>
      <c r="E6" s="83"/>
      <c r="F6" s="82" t="str">
        <f>ArkuszSłownie!A10</f>
        <v>zero i 00/100</v>
      </c>
      <c r="G6" s="81"/>
      <c r="H6" s="80"/>
    </row>
    <row r="7" spans="1:28" s="296" customFormat="1" ht="38.25" customHeight="1">
      <c r="A7" s="287" t="s">
        <v>7</v>
      </c>
      <c r="B7" s="87"/>
      <c r="C7" s="87"/>
      <c r="D7" s="50" t="s">
        <v>8</v>
      </c>
      <c r="E7" s="48"/>
      <c r="F7" s="45"/>
      <c r="G7" s="44"/>
      <c r="H7" s="43"/>
    </row>
    <row r="8" spans="1:28" s="296" customFormat="1" ht="31.5" customHeight="1">
      <c r="A8" s="287" t="s">
        <v>9</v>
      </c>
      <c r="B8" s="118"/>
      <c r="C8" s="118"/>
      <c r="D8" s="118"/>
      <c r="E8" s="118"/>
      <c r="F8" s="118"/>
      <c r="G8" s="118"/>
      <c r="H8" s="117"/>
    </row>
    <row r="9" spans="1:28" s="296" customFormat="1" ht="31.5" customHeight="1">
      <c r="A9" s="287" t="s">
        <v>10</v>
      </c>
      <c r="B9" s="47"/>
      <c r="C9" s="46"/>
      <c r="D9" s="288" t="s">
        <v>11</v>
      </c>
      <c r="E9" s="289"/>
      <c r="F9" s="118"/>
      <c r="G9" s="118"/>
      <c r="H9" s="117"/>
    </row>
    <row r="10" spans="1:28" s="325" customFormat="1" ht="25.5" customHeight="1">
      <c r="A10" s="137" t="s">
        <v>12</v>
      </c>
      <c r="B10" s="136"/>
      <c r="C10" s="136"/>
      <c r="D10" s="136"/>
      <c r="E10" s="136"/>
      <c r="F10" s="136"/>
      <c r="G10" s="136"/>
      <c r="H10" s="135"/>
      <c r="I10" s="290"/>
      <c r="J10" s="290"/>
      <c r="K10" s="285"/>
      <c r="L10" s="285"/>
      <c r="M10" s="285"/>
      <c r="N10" s="285"/>
      <c r="O10" s="285"/>
      <c r="P10" s="285"/>
      <c r="Q10" s="285"/>
      <c r="R10" s="285"/>
      <c r="S10" s="285"/>
      <c r="T10" s="285"/>
      <c r="U10" s="285"/>
      <c r="V10" s="285"/>
    </row>
    <row r="11" spans="1:28" s="330" customFormat="1" ht="24" customHeight="1">
      <c r="A11" s="134" t="s">
        <v>13</v>
      </c>
      <c r="B11" s="133"/>
      <c r="C11" s="133"/>
      <c r="D11" s="133"/>
      <c r="E11" s="133"/>
      <c r="F11" s="133"/>
      <c r="G11" s="133"/>
      <c r="H11" s="132"/>
      <c r="I11" s="291"/>
      <c r="J11" s="291"/>
      <c r="K11" s="292"/>
      <c r="L11" s="292"/>
      <c r="M11" s="292"/>
      <c r="N11" s="292"/>
      <c r="O11" s="292"/>
      <c r="P11" s="292"/>
      <c r="Q11" s="292"/>
      <c r="R11" s="292"/>
      <c r="S11" s="292"/>
      <c r="T11" s="292"/>
      <c r="U11" s="292"/>
      <c r="V11" s="292"/>
    </row>
    <row r="12" spans="1:28" s="331" customFormat="1" ht="38.25" customHeight="1">
      <c r="A12" s="293" t="s">
        <v>14</v>
      </c>
      <c r="B12" s="126"/>
      <c r="C12" s="126"/>
      <c r="D12" s="126"/>
      <c r="E12" s="126"/>
      <c r="F12" s="126"/>
      <c r="G12" s="126"/>
      <c r="H12" s="124"/>
      <c r="I12" s="294"/>
      <c r="J12" s="294"/>
      <c r="K12" s="294"/>
      <c r="L12" s="294"/>
      <c r="M12" s="294"/>
      <c r="N12" s="294"/>
      <c r="O12" s="294"/>
      <c r="P12" s="294"/>
      <c r="Q12" s="294"/>
      <c r="R12" s="294"/>
      <c r="S12" s="294"/>
      <c r="T12" s="294"/>
      <c r="U12" s="294"/>
      <c r="V12" s="294"/>
    </row>
    <row r="13" spans="1:28" s="331" customFormat="1" ht="38.25" customHeight="1">
      <c r="A13" s="293" t="s">
        <v>15</v>
      </c>
      <c r="B13" s="126"/>
      <c r="C13" s="126"/>
      <c r="D13" s="126"/>
      <c r="E13" s="126"/>
      <c r="F13" s="126"/>
      <c r="G13" s="126"/>
      <c r="H13" s="124"/>
      <c r="I13" s="294"/>
      <c r="J13" s="294"/>
      <c r="K13" s="294"/>
      <c r="L13" s="294"/>
      <c r="M13" s="294"/>
      <c r="N13" s="294"/>
      <c r="O13" s="294"/>
      <c r="P13" s="294"/>
      <c r="Q13" s="294"/>
      <c r="R13" s="294"/>
      <c r="S13" s="294"/>
      <c r="T13" s="294"/>
      <c r="U13" s="294"/>
      <c r="V13" s="294"/>
    </row>
    <row r="14" spans="1:28" s="331" customFormat="1" ht="38.25" customHeight="1">
      <c r="A14" s="293" t="s">
        <v>16</v>
      </c>
      <c r="B14" s="126"/>
      <c r="C14" s="126"/>
      <c r="D14" s="114" t="s">
        <v>17</v>
      </c>
      <c r="E14" s="114"/>
      <c r="F14" s="107"/>
      <c r="G14" s="106"/>
      <c r="H14" s="295" t="s">
        <v>18</v>
      </c>
      <c r="I14" s="296"/>
      <c r="J14" s="294"/>
      <c r="K14" s="294"/>
      <c r="L14" s="294"/>
      <c r="M14" s="294"/>
      <c r="N14" s="294"/>
      <c r="O14" s="294"/>
      <c r="P14" s="294"/>
      <c r="Q14" s="294"/>
      <c r="R14" s="294"/>
      <c r="S14" s="294"/>
      <c r="T14" s="294"/>
      <c r="U14" s="294"/>
      <c r="V14" s="294"/>
    </row>
    <row r="15" spans="1:28" s="331" customFormat="1" ht="38.25" customHeight="1">
      <c r="A15" s="293" t="s">
        <v>19</v>
      </c>
      <c r="B15" s="126"/>
      <c r="C15" s="126"/>
      <c r="D15" s="114" t="s">
        <v>20</v>
      </c>
      <c r="E15" s="114"/>
      <c r="F15" s="105"/>
      <c r="G15" s="104"/>
      <c r="H15" s="280"/>
      <c r="I15" s="294"/>
      <c r="J15" s="294"/>
      <c r="K15" s="294"/>
      <c r="L15" s="294"/>
      <c r="M15" s="294"/>
      <c r="N15" s="294"/>
      <c r="O15" s="294"/>
      <c r="P15" s="294"/>
      <c r="Q15" s="294"/>
      <c r="R15" s="294"/>
      <c r="S15" s="294"/>
      <c r="T15" s="294"/>
      <c r="U15" s="294"/>
      <c r="V15" s="294"/>
    </row>
    <row r="16" spans="1:28" s="331" customFormat="1" ht="38.25" customHeight="1">
      <c r="A16" s="293" t="s">
        <v>21</v>
      </c>
      <c r="B16" s="126"/>
      <c r="C16" s="126"/>
      <c r="D16" s="205" t="s">
        <v>22</v>
      </c>
      <c r="E16" s="205"/>
      <c r="F16" s="126"/>
      <c r="G16" s="126"/>
      <c r="H16" s="124"/>
      <c r="I16" s="294"/>
      <c r="J16" s="294"/>
      <c r="K16" s="294"/>
      <c r="L16" s="294"/>
      <c r="M16" s="294"/>
      <c r="N16" s="294"/>
      <c r="O16" s="294"/>
      <c r="P16" s="294"/>
      <c r="Q16" s="294"/>
      <c r="R16" s="294"/>
      <c r="S16" s="294"/>
      <c r="T16" s="294"/>
      <c r="U16" s="294"/>
      <c r="V16" s="294"/>
    </row>
    <row r="17" spans="1:22" s="331" customFormat="1" ht="38.25" customHeight="1">
      <c r="A17" s="293" t="s">
        <v>23</v>
      </c>
      <c r="B17" s="112" t="s">
        <v>24</v>
      </c>
      <c r="C17" s="112"/>
      <c r="D17" s="126"/>
      <c r="E17" s="126"/>
      <c r="F17" s="126"/>
      <c r="G17" s="126"/>
      <c r="H17" s="267"/>
      <c r="I17" s="294"/>
      <c r="J17" s="294"/>
      <c r="K17" s="294"/>
      <c r="L17" s="294"/>
      <c r="M17" s="294"/>
      <c r="N17" s="294"/>
      <c r="O17" s="294"/>
      <c r="P17" s="294"/>
      <c r="Q17" s="294"/>
      <c r="R17" s="294"/>
      <c r="S17" s="294"/>
      <c r="T17" s="294"/>
      <c r="U17" s="294"/>
      <c r="V17" s="294"/>
    </row>
    <row r="18" spans="1:22" s="331" customFormat="1" ht="38.25" customHeight="1">
      <c r="A18" s="293" t="s">
        <v>25</v>
      </c>
      <c r="B18" s="126"/>
      <c r="C18" s="126"/>
      <c r="D18" s="125" t="s">
        <v>26</v>
      </c>
      <c r="E18" s="125"/>
      <c r="F18" s="126"/>
      <c r="G18" s="126"/>
      <c r="H18" s="124"/>
      <c r="I18" s="294"/>
      <c r="J18" s="294"/>
      <c r="K18" s="294"/>
      <c r="L18" s="294"/>
      <c r="M18" s="294"/>
      <c r="N18" s="294"/>
      <c r="O18" s="294"/>
      <c r="P18" s="294"/>
      <c r="Q18" s="294"/>
      <c r="R18" s="294"/>
      <c r="S18" s="294"/>
      <c r="T18" s="294"/>
      <c r="U18" s="294"/>
      <c r="V18" s="294"/>
    </row>
    <row r="19" spans="1:22" s="331" customFormat="1" ht="42.75" customHeight="1">
      <c r="A19" s="111" t="s">
        <v>27</v>
      </c>
      <c r="B19" s="110"/>
      <c r="C19" s="110"/>
      <c r="D19" s="110"/>
      <c r="E19" s="110"/>
      <c r="F19" s="110"/>
      <c r="G19" s="110"/>
      <c r="H19" s="109"/>
      <c r="I19" s="294"/>
      <c r="J19" s="294"/>
      <c r="K19" s="294"/>
      <c r="L19" s="294"/>
      <c r="M19" s="294"/>
      <c r="N19" s="294"/>
      <c r="O19" s="294"/>
      <c r="P19" s="294"/>
      <c r="Q19" s="294"/>
      <c r="R19" s="294"/>
      <c r="S19" s="294"/>
      <c r="T19" s="294"/>
      <c r="U19" s="294"/>
      <c r="V19" s="294"/>
    </row>
    <row r="20" spans="1:22" s="331" customFormat="1" ht="38.25" customHeight="1">
      <c r="A20" s="293" t="s">
        <v>28</v>
      </c>
      <c r="B20" s="36" t="s">
        <v>24</v>
      </c>
      <c r="C20" s="36"/>
      <c r="D20" s="126"/>
      <c r="E20" s="126"/>
      <c r="F20" s="126"/>
      <c r="G20" s="126"/>
      <c r="H20" s="267"/>
      <c r="I20" s="294"/>
      <c r="J20" s="294"/>
      <c r="K20" s="294"/>
      <c r="L20" s="294"/>
      <c r="M20" s="294"/>
      <c r="N20" s="294"/>
      <c r="O20" s="294"/>
      <c r="P20" s="294"/>
      <c r="Q20" s="294"/>
      <c r="R20" s="294"/>
      <c r="S20" s="294"/>
      <c r="T20" s="294"/>
      <c r="U20" s="294"/>
      <c r="V20" s="294"/>
    </row>
    <row r="21" spans="1:22" s="331" customFormat="1" ht="38.25" customHeight="1">
      <c r="A21" s="293" t="s">
        <v>25</v>
      </c>
      <c r="B21" s="126"/>
      <c r="C21" s="126"/>
      <c r="D21" s="114" t="s">
        <v>26</v>
      </c>
      <c r="E21" s="114"/>
      <c r="F21" s="126"/>
      <c r="G21" s="126"/>
      <c r="H21" s="124"/>
      <c r="I21" s="294"/>
      <c r="J21" s="294"/>
      <c r="K21" s="294"/>
      <c r="L21" s="294"/>
      <c r="M21" s="294"/>
      <c r="N21" s="294"/>
      <c r="O21" s="294"/>
      <c r="P21" s="294"/>
      <c r="Q21" s="294"/>
      <c r="R21" s="294"/>
      <c r="S21" s="294"/>
      <c r="T21" s="294"/>
      <c r="U21" s="294"/>
      <c r="V21" s="294"/>
    </row>
    <row r="22" spans="1:22" s="331" customFormat="1" ht="38.25" customHeight="1">
      <c r="A22" s="293" t="s">
        <v>29</v>
      </c>
      <c r="B22" s="126"/>
      <c r="C22" s="126"/>
      <c r="D22" s="297" t="s">
        <v>30</v>
      </c>
      <c r="E22" s="297"/>
      <c r="F22" s="126"/>
      <c r="G22" s="126"/>
      <c r="H22" s="124"/>
      <c r="I22" s="294"/>
      <c r="J22" s="294"/>
      <c r="K22" s="294"/>
      <c r="L22" s="294"/>
      <c r="M22" s="294"/>
      <c r="N22" s="294"/>
      <c r="O22" s="294"/>
      <c r="P22" s="294"/>
      <c r="Q22" s="294"/>
      <c r="R22" s="294"/>
      <c r="S22" s="294"/>
      <c r="T22" s="294"/>
      <c r="U22" s="294"/>
      <c r="V22" s="294"/>
    </row>
    <row r="23" spans="1:22" s="331" customFormat="1" ht="38.25" customHeight="1">
      <c r="A23" s="298" t="s">
        <v>31</v>
      </c>
      <c r="B23" s="113"/>
      <c r="C23" s="126"/>
      <c r="D23" s="114" t="s">
        <v>32</v>
      </c>
      <c r="E23" s="114"/>
      <c r="F23" s="113"/>
      <c r="G23" s="126"/>
      <c r="H23" s="124"/>
      <c r="I23" s="294"/>
      <c r="J23" s="294"/>
      <c r="K23" s="294"/>
      <c r="L23" s="294"/>
      <c r="M23" s="294"/>
      <c r="N23" s="294"/>
      <c r="O23" s="294"/>
      <c r="P23" s="294"/>
      <c r="Q23" s="294"/>
      <c r="R23" s="294"/>
      <c r="S23" s="294"/>
      <c r="T23" s="294"/>
      <c r="U23" s="294"/>
      <c r="V23" s="294"/>
    </row>
    <row r="24" spans="1:22" s="331" customFormat="1" ht="38.25" customHeight="1">
      <c r="A24" s="293" t="s">
        <v>33</v>
      </c>
      <c r="B24" s="126"/>
      <c r="C24" s="126"/>
      <c r="D24" s="126"/>
      <c r="E24" s="126"/>
      <c r="F24" s="126"/>
      <c r="G24" s="126"/>
      <c r="H24" s="124"/>
      <c r="I24" s="294"/>
      <c r="J24" s="294"/>
      <c r="K24" s="294"/>
      <c r="L24" s="294"/>
      <c r="M24" s="294"/>
      <c r="N24" s="294"/>
      <c r="O24" s="294"/>
      <c r="P24" s="294"/>
      <c r="Q24" s="294"/>
      <c r="R24" s="294"/>
      <c r="S24" s="294"/>
      <c r="T24" s="294"/>
      <c r="U24" s="294"/>
      <c r="V24" s="294"/>
    </row>
    <row r="25" spans="1:22" s="331" customFormat="1" ht="38.25" customHeight="1">
      <c r="A25" s="287" t="s">
        <v>34</v>
      </c>
      <c r="B25" s="216"/>
      <c r="C25" s="216"/>
      <c r="D25" s="216"/>
      <c r="E25" s="216"/>
      <c r="F25" s="216"/>
      <c r="G25" s="216"/>
      <c r="H25" s="215"/>
      <c r="I25" s="294"/>
      <c r="J25" s="294"/>
      <c r="K25" s="294"/>
      <c r="L25" s="294"/>
      <c r="M25" s="294"/>
      <c r="N25" s="294"/>
      <c r="O25" s="294"/>
      <c r="P25" s="294"/>
      <c r="Q25" s="294"/>
      <c r="R25" s="294"/>
      <c r="S25" s="294"/>
      <c r="T25" s="294"/>
      <c r="U25" s="294"/>
      <c r="V25" s="294"/>
    </row>
    <row r="26" spans="1:22" s="330" customFormat="1" ht="24" customHeight="1">
      <c r="A26" s="134" t="s">
        <v>35</v>
      </c>
      <c r="B26" s="133"/>
      <c r="C26" s="133"/>
      <c r="D26" s="133"/>
      <c r="E26" s="133"/>
      <c r="F26" s="133"/>
      <c r="G26" s="133"/>
      <c r="H26" s="132"/>
      <c r="I26" s="299"/>
      <c r="J26" s="299"/>
      <c r="K26" s="292"/>
      <c r="L26" s="292"/>
      <c r="M26" s="292"/>
      <c r="N26" s="292"/>
      <c r="O26" s="292"/>
      <c r="P26" s="292"/>
      <c r="Q26" s="292"/>
      <c r="R26" s="292"/>
      <c r="S26" s="292"/>
      <c r="T26" s="292"/>
      <c r="U26" s="292"/>
      <c r="V26" s="292"/>
    </row>
    <row r="27" spans="1:22" s="296" customFormat="1" ht="32.25" customHeight="1">
      <c r="A27" s="101" t="s">
        <v>36</v>
      </c>
      <c r="B27" s="125"/>
      <c r="C27" s="125"/>
      <c r="D27" s="125" t="s">
        <v>37</v>
      </c>
      <c r="E27" s="125"/>
      <c r="F27" s="125"/>
      <c r="G27" s="125" t="s">
        <v>38</v>
      </c>
      <c r="H27" s="108"/>
      <c r="I27" s="300"/>
      <c r="J27" s="300"/>
      <c r="K27" s="300"/>
      <c r="L27" s="300"/>
      <c r="M27" s="300"/>
      <c r="N27" s="300"/>
      <c r="O27" s="300"/>
      <c r="P27" s="300"/>
      <c r="Q27" s="300"/>
      <c r="R27" s="300"/>
      <c r="S27" s="300"/>
      <c r="T27" s="300"/>
      <c r="U27" s="300"/>
      <c r="V27" s="300"/>
    </row>
    <row r="28" spans="1:22" s="296" customFormat="1" ht="32.25" customHeight="1">
      <c r="A28" s="94" t="s">
        <v>39</v>
      </c>
      <c r="B28" s="93"/>
      <c r="C28" s="93"/>
      <c r="D28" s="103"/>
      <c r="E28" s="103"/>
      <c r="F28" s="103"/>
      <c r="G28" s="116"/>
      <c r="H28" s="115"/>
      <c r="I28" s="300"/>
      <c r="J28" s="300"/>
      <c r="K28" s="300"/>
      <c r="L28" s="300"/>
      <c r="M28" s="300"/>
      <c r="N28" s="300"/>
      <c r="O28" s="300"/>
      <c r="P28" s="300"/>
      <c r="Q28" s="300"/>
      <c r="R28" s="300"/>
      <c r="S28" s="300"/>
      <c r="T28" s="300"/>
      <c r="U28" s="300"/>
      <c r="V28" s="300"/>
    </row>
    <row r="29" spans="1:22" s="296" customFormat="1" ht="32.25" customHeight="1">
      <c r="A29" s="94" t="s">
        <v>40</v>
      </c>
      <c r="B29" s="93"/>
      <c r="C29" s="93"/>
      <c r="D29" s="103"/>
      <c r="E29" s="103"/>
      <c r="F29" s="103"/>
      <c r="G29" s="116"/>
      <c r="H29" s="115"/>
      <c r="I29" s="300"/>
      <c r="J29" s="300"/>
      <c r="K29" s="300"/>
      <c r="L29" s="300"/>
      <c r="M29" s="300"/>
      <c r="N29" s="300"/>
      <c r="O29" s="300"/>
      <c r="P29" s="300"/>
      <c r="Q29" s="300"/>
      <c r="R29" s="300"/>
      <c r="S29" s="300"/>
      <c r="T29" s="300"/>
      <c r="U29" s="300"/>
      <c r="V29" s="300"/>
    </row>
    <row r="30" spans="1:22" s="330" customFormat="1" ht="24" customHeight="1">
      <c r="A30" s="134" t="s">
        <v>41</v>
      </c>
      <c r="B30" s="133"/>
      <c r="C30" s="133"/>
      <c r="D30" s="133"/>
      <c r="E30" s="133"/>
      <c r="F30" s="133"/>
      <c r="G30" s="133"/>
      <c r="H30" s="132"/>
      <c r="I30" s="299"/>
      <c r="J30" s="299"/>
      <c r="K30" s="292"/>
      <c r="L30" s="292"/>
      <c r="M30" s="292"/>
      <c r="N30" s="292"/>
      <c r="O30" s="292"/>
      <c r="P30" s="292"/>
      <c r="Q30" s="292"/>
      <c r="R30" s="292"/>
      <c r="S30" s="292"/>
      <c r="T30" s="292"/>
      <c r="U30" s="292"/>
      <c r="V30" s="292"/>
    </row>
    <row r="31" spans="1:22" s="325" customFormat="1" ht="36" customHeight="1">
      <c r="A31" s="222" t="s">
        <v>42</v>
      </c>
      <c r="B31" s="225"/>
      <c r="C31" s="225" t="s">
        <v>43</v>
      </c>
      <c r="D31" s="225"/>
      <c r="E31" s="225" t="s">
        <v>44</v>
      </c>
      <c r="F31" s="225"/>
      <c r="G31" s="225"/>
      <c r="H31" s="302" t="s">
        <v>45</v>
      </c>
      <c r="K31" s="285"/>
      <c r="L31" s="285"/>
      <c r="M31" s="285"/>
      <c r="N31" s="285"/>
      <c r="O31" s="285"/>
      <c r="P31" s="285"/>
      <c r="Q31" s="285"/>
      <c r="R31" s="285"/>
      <c r="S31" s="285"/>
      <c r="T31" s="285"/>
      <c r="U31" s="285"/>
      <c r="V31" s="285"/>
    </row>
    <row r="32" spans="1:22" s="325" customFormat="1" ht="32.25" customHeight="1">
      <c r="A32" s="92"/>
      <c r="B32" s="199"/>
      <c r="C32" s="199"/>
      <c r="D32" s="199"/>
      <c r="E32" s="199"/>
      <c r="F32" s="199"/>
      <c r="G32" s="199"/>
      <c r="H32" s="268">
        <v>0</v>
      </c>
      <c r="I32" s="300"/>
      <c r="J32" s="300"/>
      <c r="K32" s="285"/>
      <c r="L32" s="285"/>
      <c r="M32" s="285"/>
      <c r="N32" s="285"/>
      <c r="O32" s="285"/>
      <c r="P32" s="285"/>
      <c r="Q32" s="285"/>
      <c r="R32" s="285"/>
      <c r="S32" s="285"/>
      <c r="T32" s="285"/>
      <c r="U32" s="285"/>
      <c r="V32" s="285"/>
    </row>
    <row r="33" spans="1:22" s="325" customFormat="1" ht="32.25" customHeight="1">
      <c r="A33" s="98"/>
      <c r="B33" s="213"/>
      <c r="C33" s="213"/>
      <c r="D33" s="213"/>
      <c r="E33" s="213"/>
      <c r="F33" s="213"/>
      <c r="G33" s="213"/>
      <c r="H33" s="268">
        <v>0</v>
      </c>
      <c r="I33" s="285"/>
      <c r="J33" s="285"/>
      <c r="K33" s="285"/>
      <c r="L33" s="285"/>
      <c r="M33" s="285"/>
      <c r="N33" s="285"/>
      <c r="O33" s="285"/>
      <c r="P33" s="285"/>
      <c r="Q33" s="285"/>
      <c r="R33" s="285"/>
      <c r="S33" s="285"/>
      <c r="T33" s="285"/>
      <c r="U33" s="285"/>
      <c r="V33" s="285"/>
    </row>
    <row r="34" spans="1:22" s="325" customFormat="1" ht="32.25" customHeight="1">
      <c r="A34" s="98"/>
      <c r="B34" s="213"/>
      <c r="C34" s="213"/>
      <c r="D34" s="213"/>
      <c r="E34" s="213"/>
      <c r="F34" s="213"/>
      <c r="G34" s="213"/>
      <c r="H34" s="268">
        <v>0</v>
      </c>
      <c r="I34" s="285"/>
      <c r="J34" s="285"/>
      <c r="K34" s="285"/>
      <c r="L34" s="285"/>
      <c r="M34" s="285"/>
      <c r="N34" s="285"/>
      <c r="O34" s="285"/>
      <c r="P34" s="285"/>
      <c r="Q34" s="285"/>
      <c r="R34" s="285"/>
      <c r="S34" s="285"/>
      <c r="T34" s="285"/>
      <c r="U34" s="285"/>
      <c r="V34" s="285"/>
    </row>
    <row r="35" spans="1:22" s="325" customFormat="1" ht="32.25" customHeight="1">
      <c r="A35" s="98"/>
      <c r="B35" s="213"/>
      <c r="C35" s="213"/>
      <c r="D35" s="213"/>
      <c r="E35" s="213"/>
      <c r="F35" s="213"/>
      <c r="G35" s="213"/>
      <c r="H35" s="268">
        <v>0</v>
      </c>
      <c r="I35" s="285"/>
      <c r="J35" s="285"/>
      <c r="K35" s="285"/>
      <c r="L35" s="285"/>
      <c r="M35" s="285"/>
      <c r="N35" s="285"/>
      <c r="O35" s="285"/>
      <c r="P35" s="285"/>
      <c r="Q35" s="285"/>
      <c r="R35" s="285"/>
      <c r="S35" s="285"/>
      <c r="T35" s="285"/>
      <c r="U35" s="285"/>
      <c r="V35" s="285"/>
    </row>
    <row r="36" spans="1:22" s="331" customFormat="1" ht="32.25" customHeight="1">
      <c r="A36" s="97" t="s">
        <v>46</v>
      </c>
      <c r="B36" s="96"/>
      <c r="C36" s="96"/>
      <c r="D36" s="96"/>
      <c r="E36" s="96"/>
      <c r="F36" s="96"/>
      <c r="G36" s="96"/>
      <c r="H36" s="95"/>
      <c r="I36" s="294"/>
      <c r="J36" s="294"/>
      <c r="K36" s="294"/>
      <c r="L36" s="294"/>
      <c r="M36" s="294"/>
      <c r="N36" s="294"/>
      <c r="O36" s="294"/>
      <c r="P36" s="294"/>
      <c r="Q36" s="294"/>
      <c r="R36" s="294"/>
      <c r="S36" s="294"/>
      <c r="T36" s="294"/>
      <c r="U36" s="294"/>
      <c r="V36" s="294"/>
    </row>
    <row r="37" spans="1:22" s="325" customFormat="1" ht="40.5" customHeight="1" thickBot="1">
      <c r="A37" s="28" t="s">
        <v>47</v>
      </c>
      <c r="B37" s="27"/>
      <c r="C37" s="32"/>
      <c r="D37" s="32"/>
      <c r="E37" s="32"/>
      <c r="F37" s="303" t="s">
        <v>48</v>
      </c>
      <c r="G37" s="131">
        <v>0</v>
      </c>
      <c r="H37" s="130"/>
      <c r="I37" s="285"/>
      <c r="J37" s="285"/>
      <c r="K37" s="304"/>
      <c r="L37" s="285"/>
      <c r="M37" s="285"/>
      <c r="N37" s="285"/>
      <c r="O37" s="285"/>
      <c r="P37" s="285"/>
      <c r="Q37" s="285"/>
      <c r="R37" s="285"/>
      <c r="S37" s="285"/>
      <c r="T37" s="285"/>
      <c r="U37" s="285"/>
      <c r="V37" s="285"/>
    </row>
    <row r="38" spans="1:22" s="325" customFormat="1" ht="82.5" customHeight="1" thickBot="1">
      <c r="A38" s="281"/>
      <c r="B38" s="281"/>
      <c r="C38" s="281"/>
      <c r="D38" s="281"/>
      <c r="E38" s="281"/>
      <c r="F38" s="281"/>
      <c r="G38" s="281"/>
      <c r="H38" s="281"/>
      <c r="I38" s="281"/>
      <c r="J38" s="281"/>
      <c r="K38" s="285"/>
      <c r="L38" s="285"/>
      <c r="M38" s="285"/>
      <c r="N38" s="285"/>
      <c r="O38" s="285"/>
      <c r="P38" s="285"/>
      <c r="Q38" s="285"/>
      <c r="R38" s="285"/>
      <c r="S38" s="285"/>
      <c r="T38" s="285"/>
      <c r="U38" s="285"/>
      <c r="V38" s="285"/>
    </row>
    <row r="39" spans="1:22" s="332" customFormat="1" ht="22.5" customHeight="1">
      <c r="A39" s="42" t="s">
        <v>49</v>
      </c>
      <c r="B39" s="41"/>
      <c r="C39" s="41"/>
      <c r="D39" s="41"/>
      <c r="E39" s="41"/>
      <c r="F39" s="41"/>
      <c r="G39" s="41"/>
      <c r="H39" s="40"/>
    </row>
    <row r="40" spans="1:22" s="333" customFormat="1" ht="24" customHeight="1">
      <c r="A40" s="35" t="s">
        <v>50</v>
      </c>
      <c r="B40" s="34"/>
      <c r="C40" s="34"/>
      <c r="D40" s="34"/>
      <c r="E40" s="34"/>
      <c r="F40" s="34"/>
      <c r="G40" s="34"/>
      <c r="H40" s="33"/>
    </row>
    <row r="41" spans="1:22" s="332" customFormat="1" ht="46.5" customHeight="1">
      <c r="A41" s="206" t="s">
        <v>51</v>
      </c>
      <c r="B41" s="205"/>
      <c r="C41" s="61"/>
      <c r="D41" s="61"/>
      <c r="E41" s="61"/>
      <c r="F41" s="61"/>
      <c r="G41" s="61"/>
      <c r="H41" s="60"/>
      <c r="K41" s="290"/>
      <c r="L41" s="290"/>
    </row>
    <row r="42" spans="1:22" s="332" customFormat="1" ht="46.5" customHeight="1">
      <c r="A42" s="206" t="s">
        <v>52</v>
      </c>
      <c r="B42" s="205"/>
      <c r="C42" s="100"/>
      <c r="D42" s="100"/>
      <c r="E42" s="100"/>
      <c r="F42" s="100"/>
      <c r="G42" s="100"/>
      <c r="H42" s="99"/>
      <c r="K42" s="290"/>
      <c r="L42" s="290"/>
    </row>
    <row r="43" spans="1:22" s="332" customFormat="1" ht="46.5" customHeight="1">
      <c r="A43" s="206" t="s">
        <v>53</v>
      </c>
      <c r="B43" s="205"/>
      <c r="C43" s="128"/>
      <c r="D43" s="127"/>
      <c r="E43" s="50" t="s">
        <v>54</v>
      </c>
      <c r="F43" s="49"/>
      <c r="G43" s="48"/>
      <c r="H43" s="305"/>
      <c r="K43" s="290"/>
      <c r="L43" s="290"/>
    </row>
    <row r="44" spans="1:22" s="325" customFormat="1" ht="46.5" customHeight="1">
      <c r="A44" s="206" t="s">
        <v>55</v>
      </c>
      <c r="B44" s="205"/>
      <c r="C44" s="129"/>
      <c r="D44" s="129"/>
      <c r="E44" s="50" t="s">
        <v>56</v>
      </c>
      <c r="F44" s="49"/>
      <c r="G44" s="48"/>
      <c r="H44" s="306"/>
    </row>
    <row r="45" spans="1:22" s="325" customFormat="1" ht="46.5" customHeight="1">
      <c r="A45" s="206" t="s">
        <v>57</v>
      </c>
      <c r="B45" s="205"/>
      <c r="C45" s="23"/>
      <c r="D45" s="22"/>
      <c r="E45" s="26" t="s">
        <v>58</v>
      </c>
      <c r="F45" s="25"/>
      <c r="G45" s="24"/>
      <c r="H45" s="306"/>
    </row>
    <row r="46" spans="1:22" s="325" customFormat="1" ht="39.75" customHeight="1">
      <c r="A46" s="39" t="s">
        <v>59</v>
      </c>
      <c r="B46" s="205"/>
      <c r="C46" s="38"/>
      <c r="D46" s="38"/>
      <c r="E46" s="38"/>
      <c r="F46" s="38"/>
      <c r="G46" s="38"/>
      <c r="H46" s="37"/>
    </row>
    <row r="47" spans="1:22" s="325" customFormat="1" ht="46.5" customHeight="1">
      <c r="A47" s="206" t="s">
        <v>60</v>
      </c>
      <c r="B47" s="205"/>
      <c r="C47" s="208"/>
      <c r="D47" s="11"/>
      <c r="E47" s="274"/>
      <c r="F47" s="209"/>
      <c r="G47" s="208"/>
      <c r="H47" s="207"/>
    </row>
    <row r="48" spans="1:22" s="325" customFormat="1" ht="46.5" customHeight="1">
      <c r="A48" s="206" t="s">
        <v>61</v>
      </c>
      <c r="B48" s="205"/>
      <c r="C48" s="208"/>
      <c r="D48" s="208"/>
      <c r="E48" s="208"/>
      <c r="F48" s="208"/>
      <c r="G48" s="208"/>
      <c r="H48" s="207"/>
    </row>
    <row r="49" spans="1:22" s="325" customFormat="1" ht="45" customHeight="1">
      <c r="A49" s="197" t="s">
        <v>62</v>
      </c>
      <c r="B49" s="308" t="s">
        <v>63</v>
      </c>
      <c r="C49" s="308" t="s">
        <v>64</v>
      </c>
      <c r="D49" s="308" t="s">
        <v>65</v>
      </c>
      <c r="E49" s="202" t="s">
        <v>66</v>
      </c>
      <c r="F49" s="309" t="s">
        <v>67</v>
      </c>
      <c r="G49" s="309" t="s">
        <v>68</v>
      </c>
      <c r="H49" s="310" t="s">
        <v>69</v>
      </c>
    </row>
    <row r="50" spans="1:22" s="325" customFormat="1" ht="36" customHeight="1">
      <c r="A50" s="197"/>
      <c r="B50" s="262"/>
      <c r="C50" s="262"/>
      <c r="D50" s="262"/>
      <c r="E50" s="202"/>
      <c r="F50" s="262"/>
      <c r="G50" s="262"/>
      <c r="H50" s="269"/>
    </row>
    <row r="51" spans="1:22" s="325" customFormat="1" ht="48.75" customHeight="1">
      <c r="A51" s="311" t="s">
        <v>70</v>
      </c>
      <c r="B51" s="263"/>
      <c r="C51" s="263"/>
      <c r="D51" s="263"/>
      <c r="E51" s="201"/>
      <c r="F51" s="201"/>
      <c r="G51" s="201"/>
      <c r="H51" s="200"/>
    </row>
    <row r="52" spans="1:22" s="325" customFormat="1" ht="51.75" customHeight="1">
      <c r="A52" s="311" t="s">
        <v>71</v>
      </c>
      <c r="B52" s="264"/>
      <c r="C52" s="264"/>
      <c r="D52" s="264"/>
      <c r="E52" s="201"/>
      <c r="F52" s="201"/>
      <c r="G52" s="201"/>
      <c r="H52" s="200"/>
    </row>
    <row r="53" spans="1:22" s="325" customFormat="1" ht="35.25" customHeight="1">
      <c r="A53" s="312" t="s">
        <v>72</v>
      </c>
      <c r="B53" s="118"/>
      <c r="C53" s="118"/>
      <c r="D53" s="195"/>
      <c r="E53" s="196"/>
      <c r="F53" s="195"/>
      <c r="G53" s="196"/>
      <c r="H53" s="194"/>
    </row>
    <row r="54" spans="1:22" s="325" customFormat="1" ht="35.25" customHeight="1">
      <c r="A54" s="313" t="s">
        <v>73</v>
      </c>
      <c r="B54" s="63"/>
      <c r="C54" s="63"/>
      <c r="D54" s="63"/>
      <c r="E54" s="63"/>
      <c r="F54" s="63"/>
      <c r="G54" s="63"/>
      <c r="H54" s="62"/>
    </row>
    <row r="55" spans="1:22" s="325" customFormat="1" ht="33" customHeight="1">
      <c r="A55" s="197" t="s">
        <v>74</v>
      </c>
      <c r="B55" s="59"/>
      <c r="C55" s="59"/>
      <c r="D55" s="59"/>
      <c r="E55" s="199"/>
      <c r="F55" s="199"/>
      <c r="G55" s="199"/>
      <c r="H55" s="198"/>
    </row>
    <row r="56" spans="1:22" s="331" customFormat="1" ht="33" customHeight="1">
      <c r="A56" s="313" t="s">
        <v>75</v>
      </c>
      <c r="B56" s="204"/>
      <c r="C56" s="204"/>
      <c r="D56" s="204"/>
      <c r="E56" s="204"/>
      <c r="F56" s="204"/>
      <c r="G56" s="204"/>
      <c r="H56" s="203"/>
      <c r="I56" s="314"/>
      <c r="J56" s="314"/>
      <c r="K56" s="294"/>
      <c r="L56" s="294"/>
      <c r="M56" s="294"/>
      <c r="N56" s="294"/>
      <c r="O56" s="294"/>
      <c r="P56" s="294"/>
      <c r="Q56" s="294"/>
      <c r="R56" s="294"/>
      <c r="S56" s="294"/>
      <c r="T56" s="294"/>
      <c r="U56" s="294"/>
      <c r="V56" s="294"/>
    </row>
    <row r="57" spans="1:22" s="331" customFormat="1" ht="33" customHeight="1">
      <c r="A57" s="313" t="s">
        <v>76</v>
      </c>
      <c r="B57" s="58"/>
      <c r="C57" s="58"/>
      <c r="D57" s="58"/>
      <c r="E57" s="58"/>
      <c r="F57" s="58"/>
      <c r="G57" s="58"/>
      <c r="H57" s="57"/>
      <c r="I57" s="314"/>
      <c r="J57" s="314"/>
      <c r="K57" s="294"/>
      <c r="L57" s="294"/>
      <c r="M57" s="294"/>
      <c r="N57" s="294"/>
      <c r="O57" s="294"/>
      <c r="P57" s="294"/>
      <c r="Q57" s="294"/>
      <c r="R57" s="294"/>
      <c r="S57" s="294"/>
      <c r="T57" s="294"/>
      <c r="U57" s="294"/>
      <c r="V57" s="294"/>
    </row>
    <row r="58" spans="1:22" s="331" customFormat="1" ht="33" customHeight="1">
      <c r="A58" s="313" t="s">
        <v>77</v>
      </c>
      <c r="B58" s="58"/>
      <c r="C58" s="58"/>
      <c r="D58" s="58"/>
      <c r="E58" s="58"/>
      <c r="F58" s="58"/>
      <c r="G58" s="58"/>
      <c r="H58" s="57"/>
      <c r="I58" s="314"/>
      <c r="J58" s="314"/>
      <c r="K58" s="294"/>
      <c r="L58" s="294"/>
      <c r="M58" s="294"/>
      <c r="N58" s="294"/>
      <c r="O58" s="294"/>
      <c r="P58" s="294"/>
      <c r="Q58" s="294"/>
      <c r="R58" s="294"/>
      <c r="S58" s="294"/>
      <c r="T58" s="294"/>
      <c r="U58" s="294"/>
      <c r="V58" s="294"/>
    </row>
    <row r="59" spans="1:22" s="325" customFormat="1" ht="24" customHeight="1">
      <c r="A59" s="192" t="s">
        <v>78</v>
      </c>
      <c r="B59" s="191"/>
      <c r="C59" s="191"/>
      <c r="D59" s="191"/>
      <c r="E59" s="191"/>
      <c r="F59" s="191"/>
      <c r="G59" s="191"/>
      <c r="H59" s="190"/>
    </row>
    <row r="60" spans="1:22" s="325" customFormat="1" ht="22.5" customHeight="1">
      <c r="A60" s="219"/>
      <c r="B60" s="218"/>
      <c r="C60" s="218"/>
      <c r="D60" s="218"/>
      <c r="E60" s="218"/>
      <c r="F60" s="218"/>
      <c r="G60" s="218"/>
      <c r="H60" s="217"/>
      <c r="I60" s="315"/>
      <c r="J60" s="315"/>
    </row>
    <row r="61" spans="1:22" s="325" customFormat="1" ht="22.5" customHeight="1">
      <c r="A61" s="219"/>
      <c r="B61" s="218"/>
      <c r="C61" s="218"/>
      <c r="D61" s="218"/>
      <c r="E61" s="218"/>
      <c r="F61" s="218"/>
      <c r="G61" s="218"/>
      <c r="H61" s="217"/>
      <c r="I61" s="315"/>
      <c r="J61" s="315"/>
    </row>
    <row r="62" spans="1:22" s="325" customFormat="1" ht="22.5" customHeight="1">
      <c r="A62" s="219"/>
      <c r="B62" s="218"/>
      <c r="C62" s="218"/>
      <c r="D62" s="218"/>
      <c r="E62" s="218"/>
      <c r="F62" s="218"/>
      <c r="G62" s="218"/>
      <c r="H62" s="217"/>
      <c r="I62" s="315"/>
      <c r="J62" s="315"/>
    </row>
    <row r="63" spans="1:22" s="325" customFormat="1" ht="150" customHeight="1">
      <c r="A63" s="219"/>
      <c r="B63" s="218"/>
      <c r="C63" s="218"/>
      <c r="D63" s="218"/>
      <c r="E63" s="218"/>
      <c r="F63" s="218"/>
      <c r="G63" s="218"/>
      <c r="H63" s="217"/>
    </row>
    <row r="64" spans="1:22" s="325" customFormat="1" ht="24" customHeight="1">
      <c r="A64" s="192" t="s">
        <v>79</v>
      </c>
      <c r="B64" s="191"/>
      <c r="C64" s="191"/>
      <c r="D64" s="191"/>
      <c r="E64" s="191"/>
      <c r="F64" s="191"/>
      <c r="G64" s="191"/>
      <c r="H64" s="190"/>
    </row>
    <row r="65" spans="1:8" s="325" customFormat="1" ht="22.5" customHeight="1">
      <c r="A65" s="56" t="s">
        <v>80</v>
      </c>
      <c r="B65" s="55"/>
      <c r="C65" s="55"/>
      <c r="D65" s="55"/>
      <c r="E65" s="55"/>
      <c r="F65" s="55"/>
      <c r="G65" s="55"/>
      <c r="H65" s="54"/>
    </row>
    <row r="66" spans="1:8" s="325" customFormat="1" ht="23.25" customHeight="1">
      <c r="A66" s="219"/>
      <c r="B66" s="218"/>
      <c r="C66" s="218"/>
      <c r="D66" s="218"/>
      <c r="E66" s="218"/>
      <c r="F66" s="218"/>
      <c r="G66" s="218"/>
      <c r="H66" s="217"/>
    </row>
    <row r="67" spans="1:8" s="325" customFormat="1" ht="23.25" customHeight="1">
      <c r="A67" s="219"/>
      <c r="B67" s="218"/>
      <c r="C67" s="218"/>
      <c r="D67" s="218"/>
      <c r="E67" s="218"/>
      <c r="F67" s="218"/>
      <c r="G67" s="218"/>
      <c r="H67" s="217"/>
    </row>
    <row r="68" spans="1:8" s="325" customFormat="1" ht="23.25" customHeight="1">
      <c r="A68" s="219"/>
      <c r="B68" s="218"/>
      <c r="C68" s="218"/>
      <c r="D68" s="218"/>
      <c r="E68" s="218"/>
      <c r="F68" s="218"/>
      <c r="G68" s="218"/>
      <c r="H68" s="217"/>
    </row>
    <row r="69" spans="1:8" s="325" customFormat="1" ht="132" customHeight="1">
      <c r="A69" s="219"/>
      <c r="B69" s="218"/>
      <c r="C69" s="218"/>
      <c r="D69" s="218"/>
      <c r="E69" s="218"/>
      <c r="F69" s="218"/>
      <c r="G69" s="218"/>
      <c r="H69" s="217"/>
    </row>
    <row r="70" spans="1:8" s="325" customFormat="1" ht="39" customHeight="1">
      <c r="A70" s="316" t="s">
        <v>81</v>
      </c>
      <c r="B70" s="17">
        <v>0</v>
      </c>
      <c r="C70" s="17"/>
      <c r="D70" s="16"/>
      <c r="E70" s="21" t="s">
        <v>82</v>
      </c>
      <c r="F70" s="20"/>
      <c r="G70" s="19">
        <v>0</v>
      </c>
      <c r="H70" s="18"/>
    </row>
    <row r="71" spans="1:8" s="325" customFormat="1" ht="43.5" customHeight="1">
      <c r="A71" s="307" t="s">
        <v>83</v>
      </c>
      <c r="B71" s="218"/>
      <c r="C71" s="218"/>
      <c r="D71" s="218"/>
      <c r="E71" s="211" t="s">
        <v>84</v>
      </c>
      <c r="F71" s="210"/>
      <c r="G71" s="218"/>
      <c r="H71" s="217"/>
    </row>
    <row r="72" spans="1:8" s="325" customFormat="1" ht="57" customHeight="1" thickBot="1">
      <c r="A72" s="317" t="s">
        <v>85</v>
      </c>
      <c r="B72" s="15"/>
      <c r="C72" s="14"/>
      <c r="D72" s="14"/>
      <c r="E72" s="14"/>
      <c r="F72" s="14"/>
      <c r="G72" s="14"/>
      <c r="H72" s="13"/>
    </row>
    <row r="73" spans="1:8" s="330" customFormat="1" ht="24" customHeight="1">
      <c r="A73" s="10" t="s">
        <v>86</v>
      </c>
      <c r="B73" s="9"/>
      <c r="C73" s="9"/>
      <c r="D73" s="9"/>
      <c r="E73" s="9"/>
      <c r="F73" s="9"/>
      <c r="G73" s="9"/>
      <c r="H73" s="8"/>
    </row>
    <row r="74" spans="1:8" s="325" customFormat="1" ht="41.25" customHeight="1">
      <c r="A74" s="206" t="s">
        <v>87</v>
      </c>
      <c r="B74" s="205"/>
      <c r="C74" s="205"/>
      <c r="D74" s="205"/>
      <c r="E74" s="205"/>
      <c r="F74" s="205"/>
      <c r="G74" s="205"/>
      <c r="H74" s="193"/>
    </row>
    <row r="75" spans="1:8" s="325" customFormat="1" ht="23.25" customHeight="1">
      <c r="A75" s="219"/>
      <c r="B75" s="218"/>
      <c r="C75" s="218"/>
      <c r="D75" s="218"/>
      <c r="E75" s="218"/>
      <c r="F75" s="218"/>
      <c r="G75" s="218"/>
      <c r="H75" s="217"/>
    </row>
    <row r="76" spans="1:8" s="325" customFormat="1" ht="23.25" customHeight="1">
      <c r="A76" s="219"/>
      <c r="B76" s="218"/>
      <c r="C76" s="218"/>
      <c r="D76" s="218"/>
      <c r="E76" s="218"/>
      <c r="F76" s="218"/>
      <c r="G76" s="218"/>
      <c r="H76" s="217"/>
    </row>
    <row r="77" spans="1:8" s="325" customFormat="1" ht="23.25" customHeight="1">
      <c r="A77" s="219"/>
      <c r="B77" s="218"/>
      <c r="C77" s="218"/>
      <c r="D77" s="218"/>
      <c r="E77" s="218"/>
      <c r="F77" s="218"/>
      <c r="G77" s="218"/>
      <c r="H77" s="217"/>
    </row>
    <row r="78" spans="1:8" s="325" customFormat="1" ht="82.5" customHeight="1">
      <c r="A78" s="219"/>
      <c r="B78" s="218"/>
      <c r="C78" s="218"/>
      <c r="D78" s="218"/>
      <c r="E78" s="218"/>
      <c r="F78" s="218"/>
      <c r="G78" s="218"/>
      <c r="H78" s="217"/>
    </row>
    <row r="79" spans="1:8" s="325" customFormat="1" ht="24" customHeight="1">
      <c r="A79" s="192" t="s">
        <v>88</v>
      </c>
      <c r="B79" s="191"/>
      <c r="C79" s="191"/>
      <c r="D79" s="191"/>
      <c r="E79" s="191"/>
      <c r="F79" s="191"/>
      <c r="G79" s="191"/>
      <c r="H79" s="190"/>
    </row>
    <row r="80" spans="1:8" s="325" customFormat="1" ht="25.5" customHeight="1">
      <c r="A80" s="219"/>
      <c r="B80" s="218"/>
      <c r="C80" s="218"/>
      <c r="D80" s="218"/>
      <c r="E80" s="218"/>
      <c r="F80" s="218"/>
      <c r="G80" s="218"/>
      <c r="H80" s="217"/>
    </row>
    <row r="81" spans="1:8" s="325" customFormat="1" ht="25.5" customHeight="1">
      <c r="A81" s="219"/>
      <c r="B81" s="218"/>
      <c r="C81" s="218"/>
      <c r="D81" s="218"/>
      <c r="E81" s="218"/>
      <c r="F81" s="218"/>
      <c r="G81" s="218"/>
      <c r="H81" s="217"/>
    </row>
    <row r="82" spans="1:8" s="325" customFormat="1" ht="110.25" customHeight="1">
      <c r="A82" s="219"/>
      <c r="B82" s="218"/>
      <c r="C82" s="218"/>
      <c r="D82" s="218"/>
      <c r="E82" s="218"/>
      <c r="F82" s="218"/>
      <c r="G82" s="218"/>
      <c r="H82" s="217"/>
    </row>
    <row r="83" spans="1:8" s="330" customFormat="1" ht="24" customHeight="1">
      <c r="A83" s="192" t="s">
        <v>89</v>
      </c>
      <c r="B83" s="191"/>
      <c r="C83" s="191"/>
      <c r="D83" s="191"/>
      <c r="E83" s="191"/>
      <c r="F83" s="191"/>
      <c r="G83" s="191"/>
      <c r="H83" s="190"/>
    </row>
    <row r="84" spans="1:8" s="325" customFormat="1" ht="35.25" customHeight="1">
      <c r="A84" s="229" t="s">
        <v>90</v>
      </c>
      <c r="B84" s="228"/>
      <c r="C84" s="228"/>
      <c r="D84" s="228"/>
      <c r="E84" s="228"/>
      <c r="F84" s="228"/>
      <c r="G84" s="228"/>
      <c r="H84" s="227"/>
    </row>
    <row r="85" spans="1:8" s="296" customFormat="1" ht="35.25" customHeight="1">
      <c r="A85" s="222" t="s">
        <v>91</v>
      </c>
      <c r="B85" s="225"/>
      <c r="C85" s="225" t="s">
        <v>92</v>
      </c>
      <c r="D85" s="225"/>
      <c r="E85" s="225"/>
      <c r="F85" s="225" t="s">
        <v>93</v>
      </c>
      <c r="G85" s="225"/>
      <c r="H85" s="224"/>
    </row>
    <row r="86" spans="1:8" s="325" customFormat="1" ht="35.25" customHeight="1">
      <c r="A86" s="231"/>
      <c r="B86" s="230"/>
      <c r="C86" s="223"/>
      <c r="D86" s="230"/>
      <c r="E86" s="230"/>
      <c r="F86" s="230"/>
      <c r="G86" s="230"/>
      <c r="H86" s="226"/>
    </row>
    <row r="87" spans="1:8" s="325" customFormat="1" ht="35.25" customHeight="1">
      <c r="A87" s="231"/>
      <c r="B87" s="230"/>
      <c r="C87" s="223"/>
      <c r="D87" s="230"/>
      <c r="E87" s="230"/>
      <c r="F87" s="230"/>
      <c r="G87" s="230"/>
      <c r="H87" s="226"/>
    </row>
    <row r="88" spans="1:8" s="325" customFormat="1" ht="35.25" customHeight="1">
      <c r="A88" s="231"/>
      <c r="B88" s="230"/>
      <c r="C88" s="223"/>
      <c r="D88" s="230"/>
      <c r="E88" s="230"/>
      <c r="F88" s="230"/>
      <c r="G88" s="230"/>
      <c r="H88" s="226"/>
    </row>
    <row r="89" spans="1:8" s="325" customFormat="1" ht="35.25" customHeight="1">
      <c r="A89" s="229" t="s">
        <v>94</v>
      </c>
      <c r="B89" s="228"/>
      <c r="C89" s="228"/>
      <c r="D89" s="228"/>
      <c r="E89" s="228"/>
      <c r="F89" s="228"/>
      <c r="G89" s="228"/>
      <c r="H89" s="227"/>
    </row>
    <row r="90" spans="1:8" s="325" customFormat="1" ht="35.25" customHeight="1">
      <c r="A90" s="222" t="s">
        <v>95</v>
      </c>
      <c r="B90" s="225"/>
      <c r="C90" s="225" t="s">
        <v>96</v>
      </c>
      <c r="D90" s="225"/>
      <c r="E90" s="225"/>
      <c r="F90" s="225" t="s">
        <v>97</v>
      </c>
      <c r="G90" s="225"/>
      <c r="H90" s="224"/>
    </row>
    <row r="91" spans="1:8" s="325" customFormat="1" ht="35.25" customHeight="1">
      <c r="A91" s="231"/>
      <c r="B91" s="230"/>
      <c r="C91" s="223"/>
      <c r="D91" s="230"/>
      <c r="E91" s="230"/>
      <c r="F91" s="230"/>
      <c r="G91" s="230"/>
      <c r="H91" s="226"/>
    </row>
    <row r="92" spans="1:8" s="325" customFormat="1" ht="35.25" customHeight="1">
      <c r="A92" s="231"/>
      <c r="B92" s="230"/>
      <c r="C92" s="223"/>
      <c r="D92" s="230"/>
      <c r="E92" s="230"/>
      <c r="F92" s="230"/>
      <c r="G92" s="230"/>
      <c r="H92" s="226"/>
    </row>
    <row r="93" spans="1:8" s="325" customFormat="1" ht="35.25" customHeight="1">
      <c r="A93" s="231"/>
      <c r="B93" s="230"/>
      <c r="C93" s="223"/>
      <c r="D93" s="230"/>
      <c r="E93" s="230"/>
      <c r="F93" s="221"/>
      <c r="G93" s="221"/>
      <c r="H93" s="220"/>
    </row>
    <row r="94" spans="1:8" s="325" customFormat="1" ht="35.25" customHeight="1">
      <c r="A94" s="229" t="s">
        <v>98</v>
      </c>
      <c r="B94" s="228"/>
      <c r="C94" s="228"/>
      <c r="D94" s="228"/>
      <c r="E94" s="228"/>
      <c r="F94" s="228"/>
      <c r="G94" s="228"/>
      <c r="H94" s="227"/>
    </row>
    <row r="95" spans="1:8" s="325" customFormat="1" ht="35.25" customHeight="1">
      <c r="A95" s="222" t="s">
        <v>51</v>
      </c>
      <c r="B95" s="225"/>
      <c r="C95" s="225" t="s">
        <v>99</v>
      </c>
      <c r="D95" s="225"/>
      <c r="E95" s="225"/>
      <c r="F95" s="225" t="s">
        <v>100</v>
      </c>
      <c r="G95" s="225"/>
      <c r="H95" s="224"/>
    </row>
    <row r="96" spans="1:8" s="325" customFormat="1" ht="35.25" customHeight="1">
      <c r="A96" s="231"/>
      <c r="B96" s="230"/>
      <c r="C96" s="230"/>
      <c r="D96" s="230"/>
      <c r="E96" s="230"/>
      <c r="F96" s="213"/>
      <c r="G96" s="213"/>
      <c r="H96" s="212"/>
    </row>
    <row r="97" spans="1:8" s="325" customFormat="1" ht="35.25" customHeight="1">
      <c r="A97" s="231"/>
      <c r="B97" s="230"/>
      <c r="C97" s="230"/>
      <c r="D97" s="230"/>
      <c r="E97" s="230"/>
      <c r="F97" s="230"/>
      <c r="G97" s="230"/>
      <c r="H97" s="226"/>
    </row>
    <row r="98" spans="1:8" s="325" customFormat="1" ht="35.25" customHeight="1">
      <c r="A98" s="231"/>
      <c r="B98" s="230"/>
      <c r="C98" s="230"/>
      <c r="D98" s="230"/>
      <c r="E98" s="230"/>
      <c r="F98" s="221"/>
      <c r="G98" s="221"/>
      <c r="H98" s="220"/>
    </row>
    <row r="99" spans="1:8" s="325" customFormat="1" ht="35.25" customHeight="1">
      <c r="A99" s="229" t="s">
        <v>101</v>
      </c>
      <c r="B99" s="228"/>
      <c r="C99" s="228"/>
      <c r="D99" s="228"/>
      <c r="E99" s="228"/>
      <c r="F99" s="228"/>
      <c r="G99" s="228"/>
      <c r="H99" s="227"/>
    </row>
    <row r="100" spans="1:8" s="296" customFormat="1" ht="35.25" customHeight="1">
      <c r="A100" s="222" t="s">
        <v>102</v>
      </c>
      <c r="B100" s="225"/>
      <c r="C100" s="225" t="s">
        <v>103</v>
      </c>
      <c r="D100" s="225"/>
      <c r="E100" s="225"/>
      <c r="F100" s="225"/>
      <c r="G100" s="225"/>
      <c r="H100" s="224"/>
    </row>
    <row r="101" spans="1:8" s="296" customFormat="1" ht="35.25" customHeight="1">
      <c r="A101" s="214"/>
      <c r="B101" s="216"/>
      <c r="C101" s="216"/>
      <c r="D101" s="216"/>
      <c r="E101" s="216"/>
      <c r="F101" s="216"/>
      <c r="G101" s="216"/>
      <c r="H101" s="215"/>
    </row>
    <row r="102" spans="1:8" s="296" customFormat="1" ht="35.25" customHeight="1">
      <c r="A102" s="214"/>
      <c r="B102" s="216"/>
      <c r="C102" s="216"/>
      <c r="D102" s="216"/>
      <c r="E102" s="216"/>
      <c r="F102" s="216"/>
      <c r="G102" s="216"/>
      <c r="H102" s="215"/>
    </row>
    <row r="103" spans="1:8" s="325" customFormat="1" ht="35.25" customHeight="1">
      <c r="A103" s="219"/>
      <c r="B103" s="218"/>
      <c r="C103" s="218"/>
      <c r="D103" s="218"/>
      <c r="E103" s="218"/>
      <c r="F103" s="218"/>
      <c r="G103" s="218"/>
      <c r="H103" s="217"/>
    </row>
    <row r="104" spans="1:8" s="325" customFormat="1" ht="35.25" hidden="1" customHeight="1">
      <c r="A104" s="219"/>
      <c r="B104" s="218"/>
      <c r="C104" s="218"/>
      <c r="D104" s="218"/>
      <c r="E104" s="218"/>
      <c r="F104" s="218"/>
      <c r="G104" s="218"/>
      <c r="H104" s="217"/>
    </row>
    <row r="105" spans="1:8" s="325" customFormat="1" ht="35.25" hidden="1" customHeight="1">
      <c r="A105" s="219"/>
      <c r="B105" s="218"/>
      <c r="C105" s="218"/>
      <c r="D105" s="218"/>
      <c r="E105" s="218"/>
      <c r="F105" s="218"/>
      <c r="G105" s="218"/>
      <c r="H105" s="217"/>
    </row>
    <row r="106" spans="1:8" s="325" customFormat="1" ht="35.25" customHeight="1">
      <c r="A106" s="229" t="s">
        <v>104</v>
      </c>
      <c r="B106" s="228"/>
      <c r="C106" s="228"/>
      <c r="D106" s="228"/>
      <c r="E106" s="228"/>
      <c r="F106" s="228"/>
      <c r="G106" s="228"/>
      <c r="H106" s="227"/>
    </row>
    <row r="107" spans="1:8" s="325" customFormat="1" ht="48" customHeight="1">
      <c r="A107" s="219"/>
      <c r="B107" s="218"/>
      <c r="C107" s="218"/>
      <c r="D107" s="218"/>
      <c r="E107" s="218"/>
      <c r="F107" s="218"/>
      <c r="G107" s="218"/>
      <c r="H107" s="217"/>
    </row>
    <row r="108" spans="1:8" s="325" customFormat="1" ht="35.25" hidden="1" customHeight="1">
      <c r="A108" s="219"/>
      <c r="B108" s="218"/>
      <c r="C108" s="218"/>
      <c r="D108" s="218"/>
      <c r="E108" s="218"/>
      <c r="F108" s="218"/>
      <c r="G108" s="218"/>
      <c r="H108" s="217"/>
    </row>
    <row r="109" spans="1:8" s="325" customFormat="1" ht="35.25" hidden="1" customHeight="1">
      <c r="A109" s="219"/>
      <c r="B109" s="218"/>
      <c r="C109" s="218"/>
      <c r="D109" s="218"/>
      <c r="E109" s="218"/>
      <c r="F109" s="218"/>
      <c r="G109" s="218"/>
      <c r="H109" s="217"/>
    </row>
    <row r="110" spans="1:8" s="325" customFormat="1" ht="35.25" customHeight="1">
      <c r="A110" s="229" t="s">
        <v>105</v>
      </c>
      <c r="B110" s="228"/>
      <c r="C110" s="228"/>
      <c r="D110" s="228"/>
      <c r="E110" s="228"/>
      <c r="F110" s="228"/>
      <c r="G110" s="228"/>
      <c r="H110" s="227"/>
    </row>
    <row r="111" spans="1:8" s="300" customFormat="1" ht="35.25" customHeight="1">
      <c r="A111" s="301" t="s">
        <v>106</v>
      </c>
      <c r="B111" s="225" t="s">
        <v>107</v>
      </c>
      <c r="C111" s="225"/>
      <c r="D111" s="225"/>
      <c r="E111" s="225"/>
      <c r="F111" s="225" t="s">
        <v>108</v>
      </c>
      <c r="G111" s="225"/>
      <c r="H111" s="224"/>
    </row>
    <row r="112" spans="1:8" s="325" customFormat="1" ht="35.25" customHeight="1">
      <c r="A112" s="270"/>
      <c r="B112" s="218"/>
      <c r="C112" s="218"/>
      <c r="D112" s="218"/>
      <c r="E112" s="218"/>
      <c r="F112" s="213"/>
      <c r="G112" s="213"/>
      <c r="H112" s="212"/>
    </row>
    <row r="113" spans="1:326" s="325" customFormat="1" ht="35.25" customHeight="1">
      <c r="A113" s="270"/>
      <c r="B113" s="218"/>
      <c r="C113" s="218"/>
      <c r="D113" s="218"/>
      <c r="E113" s="218"/>
      <c r="F113" s="213"/>
      <c r="G113" s="213"/>
      <c r="H113" s="212"/>
    </row>
    <row r="114" spans="1:326" s="325" customFormat="1" ht="35.25" customHeight="1">
      <c r="A114" s="270"/>
      <c r="B114" s="218"/>
      <c r="C114" s="218"/>
      <c r="D114" s="218"/>
      <c r="E114" s="218"/>
      <c r="F114" s="213"/>
      <c r="G114" s="213"/>
      <c r="H114" s="212"/>
    </row>
    <row r="115" spans="1:326" s="325" customFormat="1" ht="35.25" customHeight="1">
      <c r="A115" s="229" t="s">
        <v>109</v>
      </c>
      <c r="B115" s="228"/>
      <c r="C115" s="228"/>
      <c r="D115" s="228"/>
      <c r="E115" s="228"/>
      <c r="F115" s="228"/>
      <c r="G115" s="228"/>
      <c r="H115" s="227"/>
    </row>
    <row r="116" spans="1:326" s="325" customFormat="1" ht="35.25" customHeight="1">
      <c r="A116" s="219"/>
      <c r="B116" s="218"/>
      <c r="C116" s="218"/>
      <c r="D116" s="218"/>
      <c r="E116" s="218"/>
      <c r="F116" s="218"/>
      <c r="G116" s="218"/>
      <c r="H116" s="217"/>
    </row>
    <row r="117" spans="1:326" s="275" customFormat="1" ht="35.25" customHeight="1" thickBot="1">
      <c r="A117" s="53"/>
      <c r="B117" s="52"/>
      <c r="C117" s="52"/>
      <c r="D117" s="52"/>
      <c r="E117" s="52"/>
      <c r="F117" s="52"/>
      <c r="G117" s="52"/>
      <c r="H117" s="51"/>
    </row>
    <row r="118" spans="1:326" s="276" customFormat="1" ht="24" customHeight="1">
      <c r="A118" s="179" t="s">
        <v>110</v>
      </c>
      <c r="B118" s="178"/>
      <c r="C118" s="178"/>
      <c r="D118" s="178"/>
      <c r="E118" s="178"/>
      <c r="F118" s="178"/>
      <c r="G118" s="178"/>
      <c r="H118" s="177"/>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c r="CG118" s="275"/>
      <c r="CH118" s="275"/>
      <c r="CI118" s="275"/>
      <c r="CJ118" s="275"/>
      <c r="CK118" s="275"/>
      <c r="CL118" s="275"/>
      <c r="CM118" s="275"/>
      <c r="CN118" s="275"/>
      <c r="CO118" s="275"/>
      <c r="CP118" s="275"/>
      <c r="CQ118" s="275"/>
      <c r="CR118" s="275"/>
      <c r="CS118" s="275"/>
      <c r="CT118" s="275"/>
      <c r="CU118" s="275"/>
      <c r="CV118" s="275"/>
      <c r="CW118" s="275"/>
    </row>
    <row r="119" spans="1:326" s="330" customFormat="1" ht="23.25" customHeight="1">
      <c r="A119" s="176" t="s">
        <v>111</v>
      </c>
      <c r="B119" s="175"/>
      <c r="C119" s="175"/>
      <c r="D119" s="175"/>
      <c r="E119" s="175"/>
      <c r="F119" s="175"/>
      <c r="G119" s="175"/>
      <c r="H119" s="174"/>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c r="CG119" s="275"/>
      <c r="CH119" s="275"/>
      <c r="CI119" s="275"/>
      <c r="CJ119" s="275"/>
      <c r="CK119" s="275"/>
      <c r="CL119" s="275"/>
      <c r="CM119" s="275"/>
      <c r="CN119" s="275"/>
      <c r="CO119" s="275"/>
      <c r="CP119" s="275"/>
      <c r="CQ119" s="275"/>
      <c r="CR119" s="275"/>
      <c r="CS119" s="275"/>
      <c r="CT119" s="275"/>
      <c r="CU119" s="275"/>
      <c r="CV119" s="275"/>
      <c r="CW119" s="275"/>
      <c r="CX119" s="275"/>
      <c r="CY119" s="275"/>
      <c r="CZ119" s="275"/>
      <c r="DA119" s="275"/>
      <c r="DB119" s="275"/>
      <c r="DC119" s="275"/>
      <c r="DD119" s="275"/>
      <c r="DE119" s="275"/>
      <c r="DF119" s="275"/>
      <c r="DG119" s="275"/>
      <c r="DH119" s="275"/>
      <c r="DI119" s="275"/>
      <c r="DJ119" s="275"/>
      <c r="DK119" s="275"/>
      <c r="DL119" s="275"/>
      <c r="DM119" s="275"/>
      <c r="DN119" s="275"/>
      <c r="DO119" s="275"/>
      <c r="DP119" s="275"/>
      <c r="DQ119" s="275"/>
      <c r="DR119" s="275"/>
      <c r="DS119" s="275"/>
      <c r="DT119" s="275"/>
      <c r="DU119" s="275"/>
      <c r="DV119" s="275"/>
      <c r="DW119" s="275"/>
      <c r="DX119" s="275"/>
      <c r="DY119" s="275"/>
      <c r="DZ119" s="275"/>
      <c r="EA119" s="275"/>
      <c r="EB119" s="275"/>
      <c r="EC119" s="275"/>
      <c r="ED119" s="275"/>
      <c r="EE119" s="275"/>
      <c r="EF119" s="275"/>
      <c r="EG119" s="275"/>
      <c r="EH119" s="275"/>
      <c r="EI119" s="275"/>
      <c r="EJ119" s="275"/>
      <c r="EK119" s="275"/>
      <c r="EL119" s="275"/>
      <c r="EM119" s="275"/>
      <c r="EN119" s="275"/>
      <c r="EO119" s="275"/>
      <c r="EP119" s="275"/>
      <c r="EQ119" s="275"/>
      <c r="ER119" s="275"/>
      <c r="ES119" s="275"/>
      <c r="ET119" s="275"/>
      <c r="EU119" s="275"/>
      <c r="EV119" s="275"/>
      <c r="EW119" s="275"/>
      <c r="EX119" s="275"/>
      <c r="EY119" s="275"/>
      <c r="EZ119" s="275"/>
      <c r="FA119" s="275"/>
      <c r="FB119" s="275"/>
      <c r="FC119" s="275"/>
      <c r="FD119" s="275"/>
      <c r="FE119" s="275"/>
      <c r="FF119" s="275"/>
      <c r="FG119" s="275"/>
      <c r="FH119" s="275"/>
      <c r="FI119" s="275"/>
      <c r="FJ119" s="275"/>
      <c r="FK119" s="275"/>
      <c r="FL119" s="275"/>
      <c r="FM119" s="275"/>
      <c r="FN119" s="275"/>
      <c r="FO119" s="275"/>
      <c r="FP119" s="275"/>
      <c r="FQ119" s="275"/>
      <c r="FR119" s="275"/>
      <c r="FS119" s="275"/>
      <c r="FT119" s="275"/>
      <c r="FU119" s="275"/>
      <c r="FV119" s="275"/>
      <c r="FW119" s="275"/>
      <c r="FX119" s="275"/>
      <c r="FY119" s="275"/>
      <c r="FZ119" s="275"/>
      <c r="GA119" s="275"/>
      <c r="GB119" s="275"/>
      <c r="GC119" s="275"/>
      <c r="GD119" s="275"/>
      <c r="GE119" s="275"/>
      <c r="GF119" s="275"/>
      <c r="GG119" s="275"/>
      <c r="GH119" s="275"/>
      <c r="GI119" s="275"/>
      <c r="GJ119" s="275"/>
      <c r="GK119" s="275"/>
      <c r="GL119" s="275"/>
      <c r="GM119" s="275"/>
      <c r="GN119" s="275"/>
      <c r="GO119" s="275"/>
      <c r="GP119" s="275"/>
      <c r="GQ119" s="275"/>
      <c r="GR119" s="275"/>
      <c r="GS119" s="275"/>
      <c r="GT119" s="275"/>
      <c r="GU119" s="275"/>
      <c r="GV119" s="275"/>
      <c r="GW119" s="275"/>
      <c r="GX119" s="275"/>
      <c r="GY119" s="275"/>
      <c r="GZ119" s="275"/>
      <c r="HA119" s="275"/>
      <c r="HB119" s="275"/>
      <c r="HC119" s="275"/>
      <c r="HD119" s="275"/>
      <c r="HE119" s="275"/>
      <c r="HF119" s="275"/>
      <c r="HG119" s="275"/>
      <c r="HH119" s="275"/>
      <c r="HI119" s="275"/>
      <c r="HJ119" s="275"/>
      <c r="HK119" s="275"/>
      <c r="HL119" s="275"/>
      <c r="HM119" s="275"/>
      <c r="HN119" s="275"/>
      <c r="HO119" s="275"/>
      <c r="HP119" s="275"/>
      <c r="HQ119" s="275"/>
      <c r="HR119" s="275"/>
      <c r="HS119" s="275"/>
      <c r="HT119" s="275"/>
      <c r="HU119" s="275"/>
      <c r="HV119" s="275"/>
      <c r="HW119" s="275"/>
      <c r="HX119" s="275"/>
      <c r="HY119" s="275"/>
      <c r="HZ119" s="275"/>
      <c r="IA119" s="275"/>
      <c r="IB119" s="275"/>
      <c r="IC119" s="275"/>
      <c r="ID119" s="275"/>
      <c r="IE119" s="275"/>
      <c r="IF119" s="275"/>
      <c r="IG119" s="275"/>
      <c r="IH119" s="275"/>
      <c r="II119" s="275"/>
      <c r="IJ119" s="275"/>
      <c r="IK119" s="275"/>
      <c r="IL119" s="275"/>
      <c r="IM119" s="275"/>
      <c r="IN119" s="275"/>
      <c r="IO119" s="275"/>
      <c r="IP119" s="275"/>
      <c r="IQ119" s="275"/>
      <c r="IR119" s="275"/>
      <c r="IS119" s="275"/>
      <c r="IT119" s="275"/>
      <c r="IU119" s="275"/>
      <c r="IV119" s="275"/>
      <c r="IW119" s="275"/>
      <c r="IX119" s="275"/>
      <c r="IY119" s="275"/>
      <c r="IZ119" s="275"/>
      <c r="JA119" s="275"/>
      <c r="JB119" s="275"/>
      <c r="JC119" s="275"/>
      <c r="JD119" s="275"/>
      <c r="JE119" s="275"/>
      <c r="JF119" s="275"/>
      <c r="JG119" s="275"/>
      <c r="JH119" s="275"/>
      <c r="JI119" s="275"/>
      <c r="JJ119" s="275"/>
      <c r="JK119" s="275"/>
      <c r="JL119" s="275"/>
      <c r="JM119" s="275"/>
      <c r="JN119" s="275"/>
      <c r="JO119" s="275"/>
      <c r="JP119" s="275"/>
      <c r="JQ119" s="275"/>
      <c r="JR119" s="275"/>
      <c r="JS119" s="275"/>
      <c r="JT119" s="275"/>
      <c r="JU119" s="275"/>
      <c r="JV119" s="275"/>
      <c r="JW119" s="275"/>
      <c r="JX119" s="275"/>
      <c r="JY119" s="275"/>
      <c r="JZ119" s="275"/>
      <c r="KA119" s="275"/>
      <c r="KB119" s="275"/>
      <c r="KC119" s="275"/>
      <c r="KD119" s="275"/>
      <c r="KE119" s="275"/>
      <c r="KF119" s="275"/>
      <c r="KG119" s="275"/>
      <c r="KH119" s="275"/>
      <c r="KI119" s="275"/>
      <c r="KJ119" s="275"/>
      <c r="KK119" s="275"/>
      <c r="KL119" s="275"/>
      <c r="KM119" s="275"/>
      <c r="KN119" s="275"/>
      <c r="KO119" s="275"/>
      <c r="KP119" s="275"/>
      <c r="KQ119" s="275"/>
      <c r="KR119" s="275"/>
      <c r="KS119" s="275"/>
      <c r="KT119" s="275"/>
      <c r="KU119" s="275"/>
      <c r="KV119" s="275"/>
      <c r="KW119" s="275"/>
      <c r="KX119" s="275"/>
      <c r="KY119" s="275"/>
      <c r="KZ119" s="275"/>
      <c r="LA119" s="275"/>
      <c r="LB119" s="275"/>
      <c r="LC119" s="275"/>
      <c r="LD119" s="275"/>
      <c r="LE119" s="275"/>
      <c r="LF119" s="275"/>
      <c r="LG119" s="275"/>
      <c r="LH119" s="275"/>
      <c r="LI119" s="275"/>
      <c r="LJ119" s="275"/>
      <c r="LK119" s="275"/>
      <c r="LL119" s="275"/>
      <c r="LM119" s="275"/>
      <c r="LN119" s="275"/>
    </row>
    <row r="120" spans="1:326" s="325" customFormat="1" ht="35.25" customHeight="1">
      <c r="A120" s="181" t="s">
        <v>112</v>
      </c>
      <c r="B120" s="187"/>
      <c r="C120" s="187"/>
      <c r="D120" s="187"/>
      <c r="E120" s="187"/>
      <c r="F120" s="187"/>
      <c r="G120" s="187"/>
      <c r="H120" s="180"/>
    </row>
    <row r="121" spans="1:326" s="334" customFormat="1" ht="35.25" customHeight="1">
      <c r="A121" s="183" t="s">
        <v>113</v>
      </c>
      <c r="B121" s="182"/>
      <c r="C121" s="182" t="s">
        <v>114</v>
      </c>
      <c r="D121" s="182"/>
      <c r="E121" s="182" t="s">
        <v>115</v>
      </c>
      <c r="F121" s="182"/>
      <c r="G121" s="319" t="s">
        <v>116</v>
      </c>
      <c r="H121" s="320" t="s">
        <v>117</v>
      </c>
      <c r="I121" s="275"/>
    </row>
    <row r="122" spans="1:326" s="325" customFormat="1" ht="35.25" customHeight="1">
      <c r="A122" s="186"/>
      <c r="B122" s="185"/>
      <c r="C122" s="221"/>
      <c r="D122" s="221"/>
      <c r="E122" s="221"/>
      <c r="F122" s="221"/>
      <c r="G122" s="262"/>
      <c r="H122" s="269"/>
    </row>
    <row r="123" spans="1:326" s="325" customFormat="1" ht="35.25" customHeight="1">
      <c r="A123" s="186"/>
      <c r="B123" s="185"/>
      <c r="C123" s="221"/>
      <c r="D123" s="221"/>
      <c r="E123" s="221"/>
      <c r="F123" s="221"/>
      <c r="G123" s="262"/>
      <c r="H123" s="269"/>
    </row>
    <row r="124" spans="1:326" s="325" customFormat="1" ht="35.25" customHeight="1">
      <c r="A124" s="186"/>
      <c r="B124" s="185"/>
      <c r="C124" s="221"/>
      <c r="D124" s="221"/>
      <c r="E124" s="221"/>
      <c r="F124" s="221"/>
      <c r="G124" s="262"/>
      <c r="H124" s="269"/>
    </row>
    <row r="125" spans="1:326" s="325" customFormat="1" ht="35.25" customHeight="1">
      <c r="A125" s="188" t="s">
        <v>118</v>
      </c>
      <c r="B125" s="187"/>
      <c r="C125" s="187"/>
      <c r="D125" s="187"/>
      <c r="E125" s="187"/>
      <c r="F125" s="187"/>
      <c r="G125" s="187"/>
      <c r="H125" s="277">
        <f>SUM(H122:H124)</f>
        <v>0</v>
      </c>
    </row>
    <row r="126" spans="1:326" s="325" customFormat="1" ht="35.25" customHeight="1">
      <c r="A126" s="181" t="s">
        <v>119</v>
      </c>
      <c r="B126" s="187"/>
      <c r="C126" s="187"/>
      <c r="D126" s="187"/>
      <c r="E126" s="187"/>
      <c r="F126" s="187"/>
      <c r="G126" s="187"/>
      <c r="H126" s="180"/>
    </row>
    <row r="127" spans="1:326" s="334" customFormat="1" ht="35.25" customHeight="1">
      <c r="A127" s="183" t="s">
        <v>120</v>
      </c>
      <c r="B127" s="182"/>
      <c r="C127" s="182" t="s">
        <v>121</v>
      </c>
      <c r="D127" s="184" t="s">
        <v>122</v>
      </c>
      <c r="E127" s="184"/>
      <c r="F127" s="184" t="s">
        <v>123</v>
      </c>
      <c r="G127" s="184" t="s">
        <v>116</v>
      </c>
      <c r="H127" s="189" t="s">
        <v>117</v>
      </c>
    </row>
    <row r="128" spans="1:326" s="334" customFormat="1" ht="35.25" customHeight="1">
      <c r="A128" s="183"/>
      <c r="B128" s="182"/>
      <c r="C128" s="182"/>
      <c r="D128" s="184"/>
      <c r="E128" s="184"/>
      <c r="F128" s="184"/>
      <c r="G128" s="184"/>
      <c r="H128" s="189"/>
    </row>
    <row r="129" spans="1:8" s="325" customFormat="1" ht="35.25" customHeight="1">
      <c r="A129" s="186"/>
      <c r="B129" s="185"/>
      <c r="C129" s="322"/>
      <c r="D129" s="221"/>
      <c r="E129" s="221"/>
      <c r="F129" s="262"/>
      <c r="G129" s="265"/>
      <c r="H129" s="269"/>
    </row>
    <row r="130" spans="1:8" s="325" customFormat="1" ht="35.25" customHeight="1">
      <c r="A130" s="186"/>
      <c r="B130" s="185"/>
      <c r="C130" s="322"/>
      <c r="D130" s="221"/>
      <c r="E130" s="221"/>
      <c r="F130" s="262"/>
      <c r="G130" s="265"/>
      <c r="H130" s="269"/>
    </row>
    <row r="131" spans="1:8" s="325" customFormat="1" ht="35.25" customHeight="1">
      <c r="A131" s="186"/>
      <c r="B131" s="185"/>
      <c r="C131" s="322"/>
      <c r="D131" s="221"/>
      <c r="E131" s="221"/>
      <c r="F131" s="262"/>
      <c r="G131" s="265"/>
      <c r="H131" s="269"/>
    </row>
    <row r="132" spans="1:8" s="325" customFormat="1" ht="35.25" customHeight="1">
      <c r="A132" s="188" t="s">
        <v>118</v>
      </c>
      <c r="B132" s="187"/>
      <c r="C132" s="187"/>
      <c r="D132" s="187"/>
      <c r="E132" s="187"/>
      <c r="F132" s="187"/>
      <c r="G132" s="187"/>
      <c r="H132" s="277">
        <f>SUM(H129:H131)</f>
        <v>0</v>
      </c>
    </row>
    <row r="133" spans="1:8" s="325" customFormat="1" ht="35.25" customHeight="1">
      <c r="A133" s="181" t="s">
        <v>124</v>
      </c>
      <c r="B133" s="187"/>
      <c r="C133" s="187"/>
      <c r="D133" s="187"/>
      <c r="E133" s="187"/>
      <c r="F133" s="187"/>
      <c r="G133" s="187"/>
      <c r="H133" s="180"/>
    </row>
    <row r="134" spans="1:8" s="334" customFormat="1" ht="35.25" customHeight="1">
      <c r="A134" s="183" t="s">
        <v>125</v>
      </c>
      <c r="B134" s="182"/>
      <c r="C134" s="182" t="s">
        <v>126</v>
      </c>
      <c r="D134" s="182" t="s">
        <v>122</v>
      </c>
      <c r="E134" s="182"/>
      <c r="F134" s="184" t="s">
        <v>123</v>
      </c>
      <c r="G134" s="69" t="s">
        <v>127</v>
      </c>
      <c r="H134" s="189" t="s">
        <v>117</v>
      </c>
    </row>
    <row r="135" spans="1:8" s="334" customFormat="1" ht="35.25" customHeight="1">
      <c r="A135" s="183"/>
      <c r="B135" s="182"/>
      <c r="C135" s="182"/>
      <c r="D135" s="182"/>
      <c r="E135" s="182"/>
      <c r="F135" s="184"/>
      <c r="G135" s="68"/>
      <c r="H135" s="189"/>
    </row>
    <row r="136" spans="1:8" s="325" customFormat="1" ht="35.25" customHeight="1">
      <c r="A136" s="186"/>
      <c r="B136" s="185"/>
      <c r="C136" s="322"/>
      <c r="D136" s="221"/>
      <c r="E136" s="221"/>
      <c r="F136" s="262"/>
      <c r="G136" s="265"/>
      <c r="H136" s="269"/>
    </row>
    <row r="137" spans="1:8" s="325" customFormat="1" ht="35.25" customHeight="1">
      <c r="A137" s="186"/>
      <c r="B137" s="185"/>
      <c r="C137" s="322"/>
      <c r="D137" s="221"/>
      <c r="E137" s="221"/>
      <c r="F137" s="262"/>
      <c r="G137" s="323"/>
      <c r="H137" s="269"/>
    </row>
    <row r="138" spans="1:8" s="325" customFormat="1" ht="35.25" customHeight="1">
      <c r="A138" s="186"/>
      <c r="B138" s="185"/>
      <c r="C138" s="322"/>
      <c r="D138" s="221"/>
      <c r="E138" s="221"/>
      <c r="F138" s="262"/>
      <c r="G138" s="265"/>
      <c r="H138" s="269"/>
    </row>
    <row r="139" spans="1:8" s="325" customFormat="1" ht="35.25" customHeight="1">
      <c r="A139" s="186"/>
      <c r="B139" s="185"/>
      <c r="C139" s="322"/>
      <c r="D139" s="221"/>
      <c r="E139" s="221"/>
      <c r="F139" s="262"/>
      <c r="G139" s="265"/>
      <c r="H139" s="269"/>
    </row>
    <row r="140" spans="1:8" s="325" customFormat="1" ht="35.25" customHeight="1">
      <c r="A140" s="186"/>
      <c r="B140" s="185"/>
      <c r="C140" s="322"/>
      <c r="D140" s="221"/>
      <c r="E140" s="221"/>
      <c r="F140" s="262"/>
      <c r="G140" s="265"/>
      <c r="H140" s="269"/>
    </row>
    <row r="141" spans="1:8" s="325" customFormat="1" ht="35.25" customHeight="1">
      <c r="A141" s="188" t="s">
        <v>118</v>
      </c>
      <c r="B141" s="187"/>
      <c r="C141" s="187"/>
      <c r="D141" s="187"/>
      <c r="E141" s="187"/>
      <c r="F141" s="187"/>
      <c r="G141" s="187"/>
      <c r="H141" s="277">
        <f>SUM(H136:H140)</f>
        <v>0</v>
      </c>
    </row>
    <row r="142" spans="1:8" s="325" customFormat="1" ht="35.25" customHeight="1">
      <c r="A142" s="181" t="s">
        <v>128</v>
      </c>
      <c r="B142" s="187"/>
      <c r="C142" s="187"/>
      <c r="D142" s="187"/>
      <c r="E142" s="187"/>
      <c r="F142" s="187"/>
      <c r="G142" s="187"/>
      <c r="H142" s="180"/>
    </row>
    <row r="143" spans="1:8" s="334" customFormat="1" ht="35.25" customHeight="1">
      <c r="A143" s="183" t="s">
        <v>129</v>
      </c>
      <c r="B143" s="182"/>
      <c r="C143" s="182" t="s">
        <v>126</v>
      </c>
      <c r="D143" s="182" t="s">
        <v>122</v>
      </c>
      <c r="E143" s="182"/>
      <c r="F143" s="184" t="s">
        <v>123</v>
      </c>
      <c r="G143" s="69" t="s">
        <v>127</v>
      </c>
      <c r="H143" s="189" t="s">
        <v>117</v>
      </c>
    </row>
    <row r="144" spans="1:8" s="334" customFormat="1" ht="35.25" customHeight="1">
      <c r="A144" s="183"/>
      <c r="B144" s="182"/>
      <c r="C144" s="182"/>
      <c r="D144" s="182"/>
      <c r="E144" s="182"/>
      <c r="F144" s="184"/>
      <c r="G144" s="68"/>
      <c r="H144" s="189"/>
    </row>
    <row r="145" spans="1:8" s="325" customFormat="1" ht="35.25" customHeight="1">
      <c r="A145" s="186"/>
      <c r="B145" s="185"/>
      <c r="C145" s="322"/>
      <c r="D145" s="221"/>
      <c r="E145" s="221"/>
      <c r="F145" s="262"/>
      <c r="G145" s="266"/>
      <c r="H145" s="269"/>
    </row>
    <row r="146" spans="1:8" s="325" customFormat="1" ht="35.25" customHeight="1">
      <c r="A146" s="186"/>
      <c r="B146" s="185"/>
      <c r="C146" s="322"/>
      <c r="D146" s="221"/>
      <c r="E146" s="221"/>
      <c r="F146" s="262"/>
      <c r="G146" s="265"/>
      <c r="H146" s="269"/>
    </row>
    <row r="147" spans="1:8" s="325" customFormat="1" ht="35.25" customHeight="1">
      <c r="A147" s="186"/>
      <c r="B147" s="185"/>
      <c r="C147" s="322"/>
      <c r="D147" s="221"/>
      <c r="E147" s="221"/>
      <c r="F147" s="262"/>
      <c r="G147" s="265"/>
      <c r="H147" s="269"/>
    </row>
    <row r="148" spans="1:8" s="325" customFormat="1" ht="35.25" customHeight="1">
      <c r="A148" s="102"/>
      <c r="B148" s="221"/>
      <c r="C148" s="221"/>
      <c r="D148" s="221"/>
      <c r="E148" s="221"/>
      <c r="F148" s="221"/>
      <c r="G148" s="221"/>
      <c r="H148" s="277">
        <f>SUM(H145:H147)</f>
        <v>0</v>
      </c>
    </row>
    <row r="149" spans="1:8" s="325" customFormat="1" ht="35.25" customHeight="1">
      <c r="A149" s="181" t="s">
        <v>130</v>
      </c>
      <c r="B149" s="187"/>
      <c r="C149" s="187"/>
      <c r="D149" s="187"/>
      <c r="E149" s="187"/>
      <c r="F149" s="187"/>
      <c r="G149" s="187"/>
      <c r="H149" s="180"/>
    </row>
    <row r="150" spans="1:8" s="334" customFormat="1" ht="35.25" customHeight="1">
      <c r="A150" s="183" t="s">
        <v>131</v>
      </c>
      <c r="B150" s="182"/>
      <c r="C150" s="182" t="s">
        <v>126</v>
      </c>
      <c r="D150" s="182" t="s">
        <v>122</v>
      </c>
      <c r="E150" s="182"/>
      <c r="F150" s="184" t="s">
        <v>123</v>
      </c>
      <c r="G150" s="69" t="s">
        <v>127</v>
      </c>
      <c r="H150" s="189" t="s">
        <v>117</v>
      </c>
    </row>
    <row r="151" spans="1:8" s="334" customFormat="1" ht="35.25" customHeight="1">
      <c r="A151" s="183"/>
      <c r="B151" s="182"/>
      <c r="C151" s="182"/>
      <c r="D151" s="182"/>
      <c r="E151" s="182"/>
      <c r="F151" s="184"/>
      <c r="G151" s="68"/>
      <c r="H151" s="189"/>
    </row>
    <row r="152" spans="1:8" s="325" customFormat="1" ht="35.25" customHeight="1">
      <c r="A152" s="186"/>
      <c r="B152" s="185"/>
      <c r="C152" s="322"/>
      <c r="D152" s="185"/>
      <c r="E152" s="185"/>
      <c r="F152" s="322"/>
      <c r="G152" s="265"/>
      <c r="H152" s="269"/>
    </row>
    <row r="153" spans="1:8" s="325" customFormat="1" ht="35.25" customHeight="1">
      <c r="A153" s="186"/>
      <c r="B153" s="185"/>
      <c r="C153" s="322"/>
      <c r="D153" s="185"/>
      <c r="E153" s="185"/>
      <c r="F153" s="322"/>
      <c r="G153" s="265"/>
      <c r="H153" s="269"/>
    </row>
    <row r="154" spans="1:8" s="325" customFormat="1" ht="35.25" customHeight="1">
      <c r="A154" s="186"/>
      <c r="B154" s="185"/>
      <c r="C154" s="322"/>
      <c r="D154" s="185"/>
      <c r="E154" s="185"/>
      <c r="F154" s="322"/>
      <c r="G154" s="265"/>
      <c r="H154" s="269"/>
    </row>
    <row r="155" spans="1:8" s="325" customFormat="1" ht="35.25" customHeight="1" thickBot="1">
      <c r="A155" s="168" t="s">
        <v>118</v>
      </c>
      <c r="B155" s="167"/>
      <c r="C155" s="67"/>
      <c r="D155" s="167"/>
      <c r="E155" s="167"/>
      <c r="F155" s="167"/>
      <c r="G155" s="167"/>
      <c r="H155" s="278">
        <f>SUM(H152:H154)</f>
        <v>0</v>
      </c>
    </row>
    <row r="156" spans="1:8" s="330" customFormat="1" ht="24" customHeight="1">
      <c r="A156" s="66" t="s">
        <v>132</v>
      </c>
      <c r="B156" s="65"/>
      <c r="C156" s="65"/>
      <c r="D156" s="65"/>
      <c r="E156" s="65"/>
      <c r="F156" s="65"/>
      <c r="G156" s="65"/>
      <c r="H156" s="64"/>
    </row>
    <row r="157" spans="1:8" s="325" customFormat="1" ht="27" customHeight="1">
      <c r="A157" s="181" t="s">
        <v>133</v>
      </c>
      <c r="B157" s="164"/>
      <c r="C157" s="164"/>
      <c r="D157" s="164"/>
      <c r="E157" s="164"/>
      <c r="F157" s="164"/>
      <c r="G157" s="164"/>
      <c r="H157" s="163"/>
    </row>
    <row r="158" spans="1:8" s="296" customFormat="1" ht="27" customHeight="1">
      <c r="A158" s="318" t="s">
        <v>134</v>
      </c>
      <c r="B158" s="184" t="s">
        <v>135</v>
      </c>
      <c r="C158" s="184"/>
      <c r="D158" s="184"/>
      <c r="E158" s="184"/>
      <c r="F158" s="184"/>
      <c r="G158" s="184"/>
      <c r="H158" s="320" t="s">
        <v>136</v>
      </c>
    </row>
    <row r="159" spans="1:8" s="325" customFormat="1" ht="27" customHeight="1">
      <c r="A159" s="324" t="s">
        <v>137</v>
      </c>
      <c r="B159" s="166"/>
      <c r="C159" s="166"/>
      <c r="D159" s="166"/>
      <c r="E159" s="166"/>
      <c r="F159" s="166"/>
      <c r="G159" s="166"/>
      <c r="H159" s="271"/>
    </row>
    <row r="160" spans="1:8" s="325" customFormat="1" ht="27" customHeight="1">
      <c r="A160" s="324" t="s">
        <v>138</v>
      </c>
      <c r="B160" s="166"/>
      <c r="C160" s="166"/>
      <c r="D160" s="166"/>
      <c r="E160" s="166"/>
      <c r="F160" s="166"/>
      <c r="G160" s="166"/>
      <c r="H160" s="271"/>
    </row>
    <row r="161" spans="1:8" s="325" customFormat="1" ht="27" customHeight="1">
      <c r="A161" s="324" t="s">
        <v>139</v>
      </c>
      <c r="B161" s="166"/>
      <c r="C161" s="166"/>
      <c r="D161" s="166"/>
      <c r="E161" s="166"/>
      <c r="F161" s="166"/>
      <c r="G161" s="166"/>
      <c r="H161" s="271"/>
    </row>
    <row r="162" spans="1:8" s="325" customFormat="1" ht="27" customHeight="1">
      <c r="A162" s="188" t="s">
        <v>118</v>
      </c>
      <c r="B162" s="169"/>
      <c r="C162" s="169"/>
      <c r="D162" s="169"/>
      <c r="E162" s="169"/>
      <c r="F162" s="169"/>
      <c r="G162" s="169"/>
      <c r="H162" s="277">
        <f>SUM(H159:H161)</f>
        <v>0</v>
      </c>
    </row>
    <row r="163" spans="1:8" s="325" customFormat="1" ht="27" customHeight="1">
      <c r="A163" s="181" t="s">
        <v>140</v>
      </c>
      <c r="B163" s="164"/>
      <c r="C163" s="164"/>
      <c r="D163" s="164"/>
      <c r="E163" s="164"/>
      <c r="F163" s="164"/>
      <c r="G163" s="164"/>
      <c r="H163" s="163"/>
    </row>
    <row r="164" spans="1:8" s="325" customFormat="1" ht="27" customHeight="1">
      <c r="A164" s="183" t="s">
        <v>141</v>
      </c>
      <c r="B164" s="182" t="s">
        <v>142</v>
      </c>
      <c r="C164" s="182"/>
      <c r="D164" s="184" t="s">
        <v>143</v>
      </c>
      <c r="E164" s="184"/>
      <c r="F164" s="184" t="s">
        <v>144</v>
      </c>
      <c r="G164" s="184"/>
      <c r="H164" s="165" t="s">
        <v>145</v>
      </c>
    </row>
    <row r="165" spans="1:8" s="325" customFormat="1" ht="27" customHeight="1">
      <c r="A165" s="183"/>
      <c r="B165" s="182"/>
      <c r="C165" s="182"/>
      <c r="D165" s="184"/>
      <c r="E165" s="184"/>
      <c r="F165" s="184"/>
      <c r="G165" s="184"/>
      <c r="H165" s="119"/>
    </row>
    <row r="166" spans="1:8" s="325" customFormat="1" ht="27" customHeight="1">
      <c r="A166" s="321"/>
      <c r="B166" s="166"/>
      <c r="C166" s="221"/>
      <c r="D166" s="166"/>
      <c r="E166" s="166"/>
      <c r="F166" s="166"/>
      <c r="G166" s="166"/>
      <c r="H166" s="272"/>
    </row>
    <row r="167" spans="1:8" s="325" customFormat="1" ht="27" customHeight="1">
      <c r="A167" s="321"/>
      <c r="B167" s="166"/>
      <c r="C167" s="221"/>
      <c r="D167" s="166"/>
      <c r="E167" s="166"/>
      <c r="F167" s="166"/>
      <c r="G167" s="166"/>
      <c r="H167" s="272"/>
    </row>
    <row r="168" spans="1:8" s="325" customFormat="1" ht="27" customHeight="1">
      <c r="A168" s="321"/>
      <c r="B168" s="166"/>
      <c r="C168" s="221"/>
      <c r="D168" s="166"/>
      <c r="E168" s="166"/>
      <c r="F168" s="166"/>
      <c r="G168" s="166"/>
      <c r="H168" s="272"/>
    </row>
    <row r="169" spans="1:8" s="325" customFormat="1" ht="27" customHeight="1">
      <c r="A169" s="321"/>
      <c r="B169" s="166"/>
      <c r="C169" s="221"/>
      <c r="D169" s="166"/>
      <c r="E169" s="166"/>
      <c r="F169" s="166"/>
      <c r="G169" s="166"/>
      <c r="H169" s="272"/>
    </row>
    <row r="170" spans="1:8" s="325" customFormat="1" ht="27" customHeight="1">
      <c r="A170" s="321"/>
      <c r="B170" s="166"/>
      <c r="C170" s="221"/>
      <c r="D170" s="166"/>
      <c r="E170" s="166"/>
      <c r="F170" s="166"/>
      <c r="G170" s="166"/>
      <c r="H170" s="272"/>
    </row>
    <row r="171" spans="1:8" s="325" customFormat="1" ht="27" customHeight="1">
      <c r="A171" s="188" t="s">
        <v>118</v>
      </c>
      <c r="B171" s="150"/>
      <c r="C171" s="150"/>
      <c r="D171" s="150"/>
      <c r="E171" s="150"/>
      <c r="F171" s="150"/>
      <c r="G171" s="150"/>
      <c r="H171" s="277">
        <f>SUM(H166:H170)</f>
        <v>0</v>
      </c>
    </row>
    <row r="172" spans="1:8" s="325" customFormat="1" ht="27" customHeight="1">
      <c r="A172" s="181" t="s">
        <v>146</v>
      </c>
      <c r="B172" s="164"/>
      <c r="C172" s="164"/>
      <c r="D172" s="164"/>
      <c r="E172" s="164"/>
      <c r="F172" s="164"/>
      <c r="G172" s="164"/>
      <c r="H172" s="163"/>
    </row>
    <row r="173" spans="1:8" s="325" customFormat="1" ht="27" customHeight="1">
      <c r="A173" s="183" t="s">
        <v>77</v>
      </c>
      <c r="B173" s="182" t="s">
        <v>147</v>
      </c>
      <c r="C173" s="182" t="s">
        <v>148</v>
      </c>
      <c r="D173" s="182" t="s">
        <v>149</v>
      </c>
      <c r="E173" s="182"/>
      <c r="F173" s="182" t="s">
        <v>150</v>
      </c>
      <c r="G173" s="182"/>
      <c r="H173" s="165" t="s">
        <v>117</v>
      </c>
    </row>
    <row r="174" spans="1:8" s="325" customFormat="1" ht="27" customHeight="1">
      <c r="A174" s="183"/>
      <c r="B174" s="182"/>
      <c r="C174" s="182"/>
      <c r="D174" s="182"/>
      <c r="E174" s="182"/>
      <c r="F174" s="182"/>
      <c r="G174" s="182"/>
      <c r="H174" s="165"/>
    </row>
    <row r="175" spans="1:8" s="325" customFormat="1" ht="27" customHeight="1">
      <c r="A175" s="321"/>
      <c r="B175" s="322"/>
      <c r="C175" s="322"/>
      <c r="D175" s="166"/>
      <c r="E175" s="166"/>
      <c r="F175" s="185"/>
      <c r="G175" s="185"/>
      <c r="H175" s="272"/>
    </row>
    <row r="176" spans="1:8" s="325" customFormat="1" ht="27" customHeight="1">
      <c r="A176" s="321"/>
      <c r="B176" s="322"/>
      <c r="C176" s="322"/>
      <c r="D176" s="166"/>
      <c r="E176" s="166"/>
      <c r="F176" s="185"/>
      <c r="G176" s="185"/>
      <c r="H176" s="272"/>
    </row>
    <row r="177" spans="1:8" s="325" customFormat="1" ht="27" customHeight="1">
      <c r="A177" s="321"/>
      <c r="B177" s="322"/>
      <c r="C177" s="322"/>
      <c r="D177" s="166"/>
      <c r="E177" s="166"/>
      <c r="F177" s="185"/>
      <c r="G177" s="185"/>
      <c r="H177" s="272"/>
    </row>
    <row r="178" spans="1:8" s="325" customFormat="1" ht="27" customHeight="1">
      <c r="A178" s="188" t="s">
        <v>118</v>
      </c>
      <c r="B178" s="169"/>
      <c r="C178" s="169"/>
      <c r="D178" s="169"/>
      <c r="E178" s="169"/>
      <c r="F178" s="169"/>
      <c r="G178" s="169"/>
      <c r="H178" s="279">
        <f>SUM(H175:H177)</f>
        <v>0</v>
      </c>
    </row>
    <row r="179" spans="1:8" s="325" customFormat="1" ht="27" customHeight="1">
      <c r="A179" s="181" t="s">
        <v>151</v>
      </c>
      <c r="B179" s="164"/>
      <c r="C179" s="164"/>
      <c r="D179" s="164"/>
      <c r="E179" s="164"/>
      <c r="F179" s="164"/>
      <c r="G179" s="164"/>
      <c r="H179" s="163"/>
    </row>
    <row r="180" spans="1:8" s="325" customFormat="1" ht="27" customHeight="1">
      <c r="A180" s="162" t="s">
        <v>152</v>
      </c>
      <c r="B180" s="161"/>
      <c r="C180" s="161"/>
      <c r="D180" s="161"/>
      <c r="E180" s="161"/>
      <c r="F180" s="161"/>
      <c r="G180" s="161"/>
      <c r="H180" s="320" t="s">
        <v>136</v>
      </c>
    </row>
    <row r="181" spans="1:8" s="325" customFormat="1" ht="27" customHeight="1">
      <c r="A181" s="140"/>
      <c r="B181" s="166"/>
      <c r="C181" s="166"/>
      <c r="D181" s="166"/>
      <c r="E181" s="166"/>
      <c r="F181" s="166"/>
      <c r="G181" s="166"/>
      <c r="H181" s="272"/>
    </row>
    <row r="182" spans="1:8" s="325" customFormat="1" ht="27" customHeight="1">
      <c r="A182" s="140"/>
      <c r="B182" s="166"/>
      <c r="C182" s="166"/>
      <c r="D182" s="166"/>
      <c r="E182" s="166"/>
      <c r="F182" s="166"/>
      <c r="G182" s="166"/>
      <c r="H182" s="272"/>
    </row>
    <row r="183" spans="1:8" s="325" customFormat="1" ht="27" customHeight="1">
      <c r="A183" s="140"/>
      <c r="B183" s="166"/>
      <c r="C183" s="166"/>
      <c r="D183" s="166"/>
      <c r="E183" s="166"/>
      <c r="F183" s="166"/>
      <c r="G183" s="166"/>
      <c r="H183" s="272"/>
    </row>
    <row r="184" spans="1:8" s="325" customFormat="1" ht="27" customHeight="1">
      <c r="A184" s="188" t="s">
        <v>153</v>
      </c>
      <c r="B184" s="169"/>
      <c r="C184" s="169"/>
      <c r="D184" s="169"/>
      <c r="E184" s="169"/>
      <c r="F184" s="169"/>
      <c r="G184" s="169"/>
      <c r="H184" s="277">
        <f>SUM(H181:H183)</f>
        <v>0</v>
      </c>
    </row>
    <row r="185" spans="1:8" s="330" customFormat="1" ht="24" customHeight="1">
      <c r="A185" s="176" t="s">
        <v>154</v>
      </c>
      <c r="B185" s="139"/>
      <c r="C185" s="139"/>
      <c r="D185" s="139"/>
      <c r="E185" s="139"/>
      <c r="F185" s="139"/>
      <c r="G185" s="139"/>
      <c r="H185" s="138"/>
    </row>
    <row r="186" spans="1:8" s="325" customFormat="1" ht="27" customHeight="1">
      <c r="A186" s="172" t="s">
        <v>155</v>
      </c>
      <c r="B186" s="171"/>
      <c r="C186" s="171"/>
      <c r="D186" s="171"/>
      <c r="E186" s="171"/>
      <c r="F186" s="171"/>
      <c r="G186" s="171"/>
      <c r="H186" s="170"/>
    </row>
    <row r="187" spans="1:8" s="325" customFormat="1" ht="27" customHeight="1">
      <c r="A187" s="183" t="s">
        <v>156</v>
      </c>
      <c r="B187" s="182" t="s">
        <v>157</v>
      </c>
      <c r="C187" s="182"/>
      <c r="D187" s="182" t="s">
        <v>158</v>
      </c>
      <c r="E187" s="182"/>
      <c r="F187" s="182" t="s">
        <v>159</v>
      </c>
      <c r="G187" s="182"/>
      <c r="H187" s="189" t="s">
        <v>160</v>
      </c>
    </row>
    <row r="188" spans="1:8" s="325" customFormat="1" ht="27" customHeight="1">
      <c r="A188" s="183"/>
      <c r="B188" s="182"/>
      <c r="C188" s="182"/>
      <c r="D188" s="182"/>
      <c r="E188" s="182"/>
      <c r="F188" s="182"/>
      <c r="G188" s="182"/>
      <c r="H188" s="189"/>
    </row>
    <row r="189" spans="1:8" s="325" customFormat="1" ht="27" customHeight="1">
      <c r="A189" s="321"/>
      <c r="B189" s="185"/>
      <c r="C189" s="185"/>
      <c r="D189" s="173"/>
      <c r="E189" s="185"/>
      <c r="F189" s="173"/>
      <c r="G189" s="185"/>
      <c r="H189" s="272"/>
    </row>
    <row r="190" spans="1:8" s="325" customFormat="1" ht="27" customHeight="1">
      <c r="A190" s="321"/>
      <c r="B190" s="12"/>
      <c r="C190" s="12"/>
      <c r="D190" s="120"/>
      <c r="E190" s="120"/>
      <c r="F190" s="120"/>
      <c r="G190" s="120"/>
      <c r="H190" s="272"/>
    </row>
    <row r="191" spans="1:8" s="325" customFormat="1" ht="27" customHeight="1">
      <c r="A191" s="321"/>
      <c r="B191" s="185"/>
      <c r="C191" s="185"/>
      <c r="D191" s="173"/>
      <c r="E191" s="185"/>
      <c r="F191" s="173"/>
      <c r="G191" s="185"/>
      <c r="H191" s="272"/>
    </row>
    <row r="192" spans="1:8" s="325" customFormat="1" ht="27" customHeight="1">
      <c r="A192" s="321"/>
      <c r="B192" s="185"/>
      <c r="C192" s="185"/>
      <c r="D192" s="173"/>
      <c r="E192" s="185"/>
      <c r="F192" s="173"/>
      <c r="G192" s="185"/>
      <c r="H192" s="272"/>
    </row>
    <row r="193" spans="1:8" s="325" customFormat="1" ht="27" customHeight="1">
      <c r="A193" s="321"/>
      <c r="B193" s="185"/>
      <c r="C193" s="185"/>
      <c r="D193" s="173"/>
      <c r="E193" s="185"/>
      <c r="F193" s="173"/>
      <c r="G193" s="185"/>
      <c r="H193" s="272"/>
    </row>
    <row r="194" spans="1:8" s="325" customFormat="1" ht="27" customHeight="1">
      <c r="A194" s="188" t="s">
        <v>118</v>
      </c>
      <c r="B194" s="169"/>
      <c r="C194" s="169"/>
      <c r="D194" s="169"/>
      <c r="E194" s="169"/>
      <c r="F194" s="169"/>
      <c r="G194" s="169"/>
      <c r="H194" s="277">
        <f>SUM(H189:H193)</f>
        <v>0</v>
      </c>
    </row>
    <row r="195" spans="1:8" s="325" customFormat="1" ht="27" customHeight="1">
      <c r="A195" s="172" t="s">
        <v>161</v>
      </c>
      <c r="B195" s="171"/>
      <c r="C195" s="171"/>
      <c r="D195" s="171"/>
      <c r="E195" s="171"/>
      <c r="F195" s="171"/>
      <c r="G195" s="171"/>
      <c r="H195" s="170"/>
    </row>
    <row r="196" spans="1:8" s="325" customFormat="1" ht="27" customHeight="1">
      <c r="A196" s="183" t="s">
        <v>162</v>
      </c>
      <c r="B196" s="182" t="s">
        <v>157</v>
      </c>
      <c r="C196" s="182"/>
      <c r="D196" s="182" t="s">
        <v>163</v>
      </c>
      <c r="E196" s="182"/>
      <c r="F196" s="182" t="s">
        <v>159</v>
      </c>
      <c r="G196" s="182"/>
      <c r="H196" s="189" t="s">
        <v>160</v>
      </c>
    </row>
    <row r="197" spans="1:8" s="325" customFormat="1" ht="27" customHeight="1">
      <c r="A197" s="183"/>
      <c r="B197" s="182"/>
      <c r="C197" s="182"/>
      <c r="D197" s="182"/>
      <c r="E197" s="182"/>
      <c r="F197" s="182"/>
      <c r="G197" s="182"/>
      <c r="H197" s="189"/>
    </row>
    <row r="198" spans="1:8" s="325" customFormat="1" ht="27" customHeight="1">
      <c r="A198" s="321"/>
      <c r="B198" s="185"/>
      <c r="C198" s="185"/>
      <c r="D198" s="185"/>
      <c r="E198" s="185"/>
      <c r="F198" s="185"/>
      <c r="G198" s="185"/>
      <c r="H198" s="272"/>
    </row>
    <row r="199" spans="1:8" s="325" customFormat="1" ht="27" customHeight="1">
      <c r="A199" s="321"/>
      <c r="B199" s="185"/>
      <c r="C199" s="185"/>
      <c r="D199" s="185"/>
      <c r="E199" s="185"/>
      <c r="F199" s="185"/>
      <c r="G199" s="185"/>
      <c r="H199" s="272"/>
    </row>
    <row r="200" spans="1:8" s="325" customFormat="1" ht="27" customHeight="1">
      <c r="A200" s="321"/>
      <c r="B200" s="185"/>
      <c r="C200" s="185"/>
      <c r="D200" s="185"/>
      <c r="E200" s="185"/>
      <c r="F200" s="185"/>
      <c r="G200" s="185"/>
      <c r="H200" s="272"/>
    </row>
    <row r="201" spans="1:8" s="325" customFormat="1" ht="27" customHeight="1">
      <c r="A201" s="188" t="s">
        <v>118</v>
      </c>
      <c r="B201" s="169"/>
      <c r="C201" s="169"/>
      <c r="D201" s="169"/>
      <c r="E201" s="169"/>
      <c r="F201" s="169"/>
      <c r="G201" s="169"/>
      <c r="H201" s="277">
        <f>SUM(H198:H200)</f>
        <v>0</v>
      </c>
    </row>
    <row r="202" spans="1:8" s="325" customFormat="1" ht="27" customHeight="1">
      <c r="A202" s="172" t="s">
        <v>164</v>
      </c>
      <c r="B202" s="171"/>
      <c r="C202" s="171"/>
      <c r="D202" s="171"/>
      <c r="E202" s="171"/>
      <c r="F202" s="171"/>
      <c r="G202" s="171"/>
      <c r="H202" s="170"/>
    </row>
    <row r="203" spans="1:8" s="325" customFormat="1" ht="27" customHeight="1">
      <c r="A203" s="183" t="s">
        <v>156</v>
      </c>
      <c r="B203" s="182" t="s">
        <v>157</v>
      </c>
      <c r="C203" s="182"/>
      <c r="D203" s="182" t="s">
        <v>158</v>
      </c>
      <c r="E203" s="182"/>
      <c r="F203" s="182" t="s">
        <v>159</v>
      </c>
      <c r="G203" s="182"/>
      <c r="H203" s="189" t="s">
        <v>160</v>
      </c>
    </row>
    <row r="204" spans="1:8" s="325" customFormat="1" ht="27" customHeight="1">
      <c r="A204" s="183"/>
      <c r="B204" s="182"/>
      <c r="C204" s="182"/>
      <c r="D204" s="182"/>
      <c r="E204" s="182"/>
      <c r="F204" s="182"/>
      <c r="G204" s="182"/>
      <c r="H204" s="189"/>
    </row>
    <row r="205" spans="1:8" s="325" customFormat="1" ht="27" customHeight="1">
      <c r="A205" s="321"/>
      <c r="B205" s="185"/>
      <c r="C205" s="185"/>
      <c r="D205" s="173"/>
      <c r="E205" s="185"/>
      <c r="F205" s="173"/>
      <c r="G205" s="185"/>
      <c r="H205" s="272"/>
    </row>
    <row r="206" spans="1:8" s="325" customFormat="1" ht="27" customHeight="1">
      <c r="A206" s="321"/>
      <c r="B206" s="185"/>
      <c r="C206" s="185"/>
      <c r="D206" s="173"/>
      <c r="E206" s="185"/>
      <c r="F206" s="173"/>
      <c r="G206" s="185"/>
      <c r="H206" s="272"/>
    </row>
    <row r="207" spans="1:8" s="325" customFormat="1" ht="27" customHeight="1">
      <c r="A207" s="321"/>
      <c r="B207" s="12"/>
      <c r="C207" s="12"/>
      <c r="D207" s="120"/>
      <c r="E207" s="120"/>
      <c r="F207" s="120"/>
      <c r="G207" s="120"/>
      <c r="H207" s="272"/>
    </row>
    <row r="208" spans="1:8" s="325" customFormat="1" ht="27" customHeight="1">
      <c r="A208" s="321"/>
      <c r="B208" s="185"/>
      <c r="C208" s="185"/>
      <c r="D208" s="173"/>
      <c r="E208" s="185"/>
      <c r="F208" s="173"/>
      <c r="G208" s="185"/>
      <c r="H208" s="272"/>
    </row>
    <row r="209" spans="1:8" s="325" customFormat="1" ht="27" customHeight="1">
      <c r="A209" s="321"/>
      <c r="B209" s="185"/>
      <c r="C209" s="185"/>
      <c r="D209" s="173"/>
      <c r="E209" s="185"/>
      <c r="F209" s="173"/>
      <c r="G209" s="185"/>
      <c r="H209" s="272"/>
    </row>
    <row r="210" spans="1:8" s="325" customFormat="1" ht="27" customHeight="1" thickBot="1">
      <c r="A210" s="168" t="s">
        <v>118</v>
      </c>
      <c r="B210" s="167"/>
      <c r="C210" s="167"/>
      <c r="D210" s="167"/>
      <c r="E210" s="167"/>
      <c r="F210" s="167"/>
      <c r="G210" s="167"/>
      <c r="H210" s="278">
        <f>SUM(H205:H209)</f>
        <v>0</v>
      </c>
    </row>
    <row r="211" spans="1:8" s="325" customFormat="1" ht="27" customHeight="1">
      <c r="A211" s="123" t="s">
        <v>165</v>
      </c>
      <c r="B211" s="122"/>
      <c r="C211" s="122"/>
      <c r="D211" s="122"/>
      <c r="E211" s="122"/>
      <c r="F211" s="122"/>
      <c r="G211" s="122"/>
      <c r="H211" s="121"/>
    </row>
    <row r="212" spans="1:8" s="325" customFormat="1" ht="27" customHeight="1">
      <c r="A212" s="183" t="s">
        <v>95</v>
      </c>
      <c r="B212" s="182" t="s">
        <v>166</v>
      </c>
      <c r="C212" s="182"/>
      <c r="D212" s="182" t="s">
        <v>163</v>
      </c>
      <c r="E212" s="182"/>
      <c r="F212" s="182" t="s">
        <v>159</v>
      </c>
      <c r="G212" s="182"/>
      <c r="H212" s="165" t="s">
        <v>145</v>
      </c>
    </row>
    <row r="213" spans="1:8" s="325" customFormat="1" ht="27" customHeight="1">
      <c r="A213" s="183"/>
      <c r="B213" s="182"/>
      <c r="C213" s="182"/>
      <c r="D213" s="182"/>
      <c r="E213" s="182"/>
      <c r="F213" s="182"/>
      <c r="G213" s="182"/>
      <c r="H213" s="165"/>
    </row>
    <row r="214" spans="1:8" s="325" customFormat="1" ht="27" customHeight="1">
      <c r="A214" s="321"/>
      <c r="B214" s="185"/>
      <c r="C214" s="185"/>
      <c r="D214" s="185"/>
      <c r="E214" s="185"/>
      <c r="F214" s="185"/>
      <c r="G214" s="185"/>
      <c r="H214" s="272"/>
    </row>
    <row r="215" spans="1:8" s="325" customFormat="1" ht="27" customHeight="1">
      <c r="A215" s="321"/>
      <c r="B215" s="185"/>
      <c r="C215" s="185"/>
      <c r="D215" s="185"/>
      <c r="E215" s="185"/>
      <c r="F215" s="185"/>
      <c r="G215" s="185"/>
      <c r="H215" s="272"/>
    </row>
    <row r="216" spans="1:8" s="325" customFormat="1" ht="27" customHeight="1">
      <c r="A216" s="321"/>
      <c r="B216" s="185"/>
      <c r="C216" s="185"/>
      <c r="D216" s="185"/>
      <c r="E216" s="185"/>
      <c r="F216" s="185"/>
      <c r="G216" s="185"/>
      <c r="H216" s="272"/>
    </row>
    <row r="217" spans="1:8" s="325" customFormat="1" ht="27" customHeight="1">
      <c r="A217" s="321"/>
      <c r="B217" s="185"/>
      <c r="C217" s="185"/>
      <c r="D217" s="185"/>
      <c r="E217" s="185"/>
      <c r="F217" s="185"/>
      <c r="G217" s="185"/>
      <c r="H217" s="272"/>
    </row>
    <row r="218" spans="1:8" s="325" customFormat="1" ht="27" customHeight="1">
      <c r="A218" s="188" t="s">
        <v>118</v>
      </c>
      <c r="B218" s="169"/>
      <c r="C218" s="169"/>
      <c r="D218" s="169"/>
      <c r="E218" s="169"/>
      <c r="F218" s="169"/>
      <c r="G218" s="169"/>
      <c r="H218" s="277">
        <f>SUM(H214:H217)</f>
        <v>0</v>
      </c>
    </row>
    <row r="219" spans="1:8" s="325" customFormat="1" ht="27" customHeight="1">
      <c r="A219" s="172" t="s">
        <v>167</v>
      </c>
      <c r="B219" s="171"/>
      <c r="C219" s="171"/>
      <c r="D219" s="171"/>
      <c r="E219" s="171"/>
      <c r="F219" s="171"/>
      <c r="G219" s="171"/>
      <c r="H219" s="170"/>
    </row>
    <row r="220" spans="1:8" s="325" customFormat="1" ht="27" customHeight="1">
      <c r="A220" s="183" t="s">
        <v>168</v>
      </c>
      <c r="B220" s="182" t="s">
        <v>166</v>
      </c>
      <c r="C220" s="182"/>
      <c r="D220" s="182" t="s">
        <v>163</v>
      </c>
      <c r="E220" s="182"/>
      <c r="F220" s="182" t="s">
        <v>159</v>
      </c>
      <c r="G220" s="182"/>
      <c r="H220" s="165" t="s">
        <v>145</v>
      </c>
    </row>
    <row r="221" spans="1:8" s="325" customFormat="1" ht="27" customHeight="1">
      <c r="A221" s="183"/>
      <c r="B221" s="182"/>
      <c r="C221" s="182"/>
      <c r="D221" s="182"/>
      <c r="E221" s="182"/>
      <c r="F221" s="182"/>
      <c r="G221" s="182"/>
      <c r="H221" s="165"/>
    </row>
    <row r="222" spans="1:8" s="325" customFormat="1" ht="27" customHeight="1">
      <c r="A222" s="321"/>
      <c r="B222" s="185"/>
      <c r="C222" s="185"/>
      <c r="D222" s="185"/>
      <c r="E222" s="185"/>
      <c r="F222" s="185"/>
      <c r="G222" s="185"/>
      <c r="H222" s="272"/>
    </row>
    <row r="223" spans="1:8" s="325" customFormat="1" ht="27" customHeight="1">
      <c r="A223" s="321"/>
      <c r="B223" s="185"/>
      <c r="C223" s="185"/>
      <c r="D223" s="185"/>
      <c r="E223" s="185"/>
      <c r="F223" s="185"/>
      <c r="G223" s="185"/>
      <c r="H223" s="272"/>
    </row>
    <row r="224" spans="1:8" s="325" customFormat="1" ht="27" customHeight="1">
      <c r="A224" s="321"/>
      <c r="B224" s="185"/>
      <c r="C224" s="185"/>
      <c r="D224" s="185"/>
      <c r="E224" s="185"/>
      <c r="F224" s="185"/>
      <c r="G224" s="185"/>
      <c r="H224" s="272"/>
    </row>
    <row r="225" spans="1:8" s="325" customFormat="1" ht="27" customHeight="1">
      <c r="A225" s="188" t="s">
        <v>118</v>
      </c>
      <c r="B225" s="150"/>
      <c r="C225" s="150"/>
      <c r="D225" s="150"/>
      <c r="E225" s="150"/>
      <c r="F225" s="150"/>
      <c r="G225" s="150"/>
      <c r="H225" s="277">
        <f>SUM(H222:H224)</f>
        <v>0</v>
      </c>
    </row>
    <row r="226" spans="1:8" s="325" customFormat="1" ht="27" customHeight="1">
      <c r="A226" s="172" t="s">
        <v>169</v>
      </c>
      <c r="B226" s="171"/>
      <c r="C226" s="171"/>
      <c r="D226" s="171"/>
      <c r="E226" s="171"/>
      <c r="F226" s="171"/>
      <c r="G226" s="171"/>
      <c r="H226" s="170"/>
    </row>
    <row r="227" spans="1:8" s="325" customFormat="1" ht="27" customHeight="1">
      <c r="A227" s="183" t="s">
        <v>170</v>
      </c>
      <c r="B227" s="182" t="s">
        <v>166</v>
      </c>
      <c r="C227" s="182"/>
      <c r="D227" s="182" t="s">
        <v>163</v>
      </c>
      <c r="E227" s="182"/>
      <c r="F227" s="182" t="s">
        <v>159</v>
      </c>
      <c r="G227" s="182"/>
      <c r="H227" s="165" t="s">
        <v>145</v>
      </c>
    </row>
    <row r="228" spans="1:8" s="325" customFormat="1" ht="27" customHeight="1">
      <c r="A228" s="183"/>
      <c r="B228" s="182"/>
      <c r="C228" s="182"/>
      <c r="D228" s="182"/>
      <c r="E228" s="182"/>
      <c r="F228" s="182"/>
      <c r="G228" s="182"/>
      <c r="H228" s="165"/>
    </row>
    <row r="229" spans="1:8" s="325" customFormat="1" ht="27" customHeight="1">
      <c r="A229" s="321"/>
      <c r="B229" s="166"/>
      <c r="C229" s="166"/>
      <c r="D229" s="166"/>
      <c r="E229" s="166"/>
      <c r="F229" s="166"/>
      <c r="G229" s="166"/>
      <c r="H229" s="272"/>
    </row>
    <row r="230" spans="1:8" s="325" customFormat="1" ht="27" customHeight="1">
      <c r="A230" s="321"/>
      <c r="B230" s="166"/>
      <c r="C230" s="166"/>
      <c r="D230" s="166"/>
      <c r="E230" s="166"/>
      <c r="F230" s="166"/>
      <c r="G230" s="166"/>
      <c r="H230" s="272"/>
    </row>
    <row r="231" spans="1:8" s="325" customFormat="1" ht="27" customHeight="1">
      <c r="A231" s="157" t="s">
        <v>118</v>
      </c>
      <c r="B231" s="169"/>
      <c r="C231" s="169"/>
      <c r="D231" s="169"/>
      <c r="E231" s="169"/>
      <c r="F231" s="169"/>
      <c r="G231" s="169"/>
      <c r="H231" s="326">
        <f>SUM(H229:H230)</f>
        <v>0</v>
      </c>
    </row>
    <row r="232" spans="1:8" s="330" customFormat="1" ht="24.75" customHeight="1">
      <c r="A232" s="153" t="s">
        <v>171</v>
      </c>
      <c r="B232" s="152"/>
      <c r="C232" s="152"/>
      <c r="D232" s="152"/>
      <c r="E232" s="152"/>
      <c r="F232" s="152"/>
      <c r="G232" s="152"/>
      <c r="H232" s="151"/>
    </row>
    <row r="233" spans="1:8" s="325" customFormat="1" ht="27" customHeight="1">
      <c r="A233" s="156" t="s">
        <v>172</v>
      </c>
      <c r="B233" s="155"/>
      <c r="C233" s="155"/>
      <c r="D233" s="155"/>
      <c r="E233" s="155"/>
      <c r="F233" s="155"/>
      <c r="G233" s="155"/>
      <c r="H233" s="154"/>
    </row>
    <row r="234" spans="1:8" s="325" customFormat="1" ht="27" customHeight="1">
      <c r="A234" s="327" t="s">
        <v>42</v>
      </c>
      <c r="B234" s="73" t="s">
        <v>23</v>
      </c>
      <c r="C234" s="73"/>
      <c r="D234" s="73"/>
      <c r="E234" s="73"/>
      <c r="F234" s="72" t="s">
        <v>173</v>
      </c>
      <c r="G234" s="72"/>
      <c r="H234" s="71"/>
    </row>
    <row r="235" spans="1:8" s="325" customFormat="1" ht="27" customHeight="1">
      <c r="A235" s="273"/>
      <c r="B235" s="213"/>
      <c r="C235" s="213"/>
      <c r="D235" s="213"/>
      <c r="E235" s="213"/>
      <c r="F235" s="70"/>
      <c r="G235" s="221"/>
      <c r="H235" s="220"/>
    </row>
    <row r="236" spans="1:8" s="325" customFormat="1" ht="27" customHeight="1">
      <c r="A236" s="273"/>
      <c r="B236" s="213"/>
      <c r="C236" s="213"/>
      <c r="D236" s="213"/>
      <c r="E236" s="213"/>
      <c r="F236" s="221"/>
      <c r="G236" s="221"/>
      <c r="H236" s="220"/>
    </row>
    <row r="237" spans="1:8" s="325" customFormat="1" ht="27" customHeight="1">
      <c r="A237" s="273"/>
      <c r="B237" s="213"/>
      <c r="C237" s="213"/>
      <c r="D237" s="213"/>
      <c r="E237" s="213"/>
      <c r="F237" s="221"/>
      <c r="G237" s="221"/>
      <c r="H237" s="220"/>
    </row>
    <row r="238" spans="1:8" s="296" customFormat="1" ht="30" customHeight="1">
      <c r="A238" s="293" t="s">
        <v>174</v>
      </c>
      <c r="B238" s="126"/>
      <c r="C238" s="126"/>
      <c r="D238" s="126"/>
      <c r="E238" s="126"/>
      <c r="F238" s="126"/>
      <c r="G238" s="126"/>
      <c r="H238" s="124"/>
    </row>
    <row r="239" spans="1:8" s="296" customFormat="1" ht="45" customHeight="1">
      <c r="A239" s="328" t="s">
        <v>175</v>
      </c>
      <c r="B239" s="76"/>
      <c r="C239" s="75"/>
      <c r="D239" s="75"/>
      <c r="E239" s="75"/>
      <c r="F239" s="75"/>
      <c r="G239" s="75"/>
      <c r="H239" s="74"/>
    </row>
    <row r="240" spans="1:8" s="281" customFormat="1" ht="24.75" customHeight="1">
      <c r="A240" s="143" t="s">
        <v>176</v>
      </c>
      <c r="B240" s="142"/>
      <c r="C240" s="142"/>
      <c r="D240" s="142"/>
      <c r="E240" s="142"/>
      <c r="F240" s="142"/>
      <c r="G240" s="142"/>
      <c r="H240" s="141"/>
    </row>
    <row r="241" spans="1:8" s="281" customFormat="1" ht="35.25" customHeight="1">
      <c r="A241" s="79" t="s">
        <v>177</v>
      </c>
      <c r="B241" s="78"/>
      <c r="C241" s="78"/>
      <c r="D241" s="78"/>
      <c r="E241" s="78"/>
      <c r="F241" s="78"/>
      <c r="G241" s="78"/>
      <c r="H241" s="77"/>
    </row>
    <row r="242" spans="1:8" s="281" customFormat="1" ht="24.75" customHeight="1">
      <c r="A242" s="149"/>
      <c r="B242" s="148"/>
      <c r="C242" s="148"/>
      <c r="D242" s="148"/>
      <c r="E242" s="148"/>
      <c r="F242" s="148"/>
      <c r="G242" s="148"/>
      <c r="H242" s="147"/>
    </row>
    <row r="243" spans="1:8" s="281" customFormat="1" ht="24.75" customHeight="1">
      <c r="A243" s="149" t="s">
        <v>178</v>
      </c>
      <c r="B243" s="148"/>
      <c r="C243" s="148"/>
      <c r="D243" s="148"/>
      <c r="E243" s="148"/>
      <c r="F243" s="148"/>
      <c r="G243" s="148"/>
      <c r="H243" s="147"/>
    </row>
    <row r="244" spans="1:8" s="281" customFormat="1" ht="24.75" customHeight="1">
      <c r="A244" s="146" t="s">
        <v>179</v>
      </c>
      <c r="B244" s="145"/>
      <c r="C244" s="145"/>
      <c r="D244" s="145"/>
      <c r="E244" s="145"/>
      <c r="F244" s="145"/>
      <c r="G244" s="145"/>
      <c r="H244" s="144"/>
    </row>
    <row r="245" spans="1:8" s="281" customFormat="1" ht="24.75" customHeight="1">
      <c r="A245" s="149"/>
      <c r="B245" s="148"/>
      <c r="C245" s="148"/>
      <c r="D245" s="148"/>
      <c r="E245" s="148"/>
      <c r="F245" s="148"/>
      <c r="G245" s="148"/>
      <c r="H245" s="147"/>
    </row>
    <row r="246" spans="1:8" s="281" customFormat="1" ht="24.75" customHeight="1">
      <c r="A246" s="149" t="s">
        <v>178</v>
      </c>
      <c r="B246" s="148"/>
      <c r="C246" s="148"/>
      <c r="D246" s="148"/>
      <c r="E246" s="148"/>
      <c r="F246" s="148"/>
      <c r="G246" s="148"/>
      <c r="H246" s="147"/>
    </row>
    <row r="247" spans="1:8" s="281" customFormat="1" ht="24.75" customHeight="1">
      <c r="A247" s="146" t="s">
        <v>180</v>
      </c>
      <c r="B247" s="145"/>
      <c r="C247" s="145"/>
      <c r="D247" s="145"/>
      <c r="E247" s="145"/>
      <c r="F247" s="145"/>
      <c r="G247" s="145"/>
      <c r="H247" s="144"/>
    </row>
    <row r="248" spans="1:8" s="281" customFormat="1" ht="15" customHeight="1">
      <c r="A248" s="160" t="s">
        <v>181</v>
      </c>
      <c r="B248" s="159"/>
      <c r="C248" s="159"/>
      <c r="D248" s="159"/>
      <c r="E248" s="159"/>
      <c r="F248" s="159"/>
      <c r="G248" s="159"/>
      <c r="H248" s="158"/>
    </row>
    <row r="249" spans="1:8" s="335" customFormat="1" ht="27.75" customHeight="1" thickBot="1">
      <c r="A249" s="31" t="s">
        <v>182</v>
      </c>
      <c r="B249" s="30"/>
      <c r="C249" s="30"/>
      <c r="D249" s="30"/>
      <c r="E249" s="30"/>
      <c r="F249" s="30"/>
      <c r="G249" s="30"/>
      <c r="H249" s="29"/>
    </row>
    <row r="251" spans="1:8" s="281" customFormat="1" ht="22.5" customHeight="1"/>
    <row r="252" spans="1:8" s="281" customFormat="1" ht="22.5" customHeight="1"/>
    <row r="254" spans="1:8" s="281" customFormat="1" ht="22.5" customHeight="1"/>
    <row r="255" spans="1:8" s="281" customFormat="1" ht="23.25" customHeight="1">
      <c r="A255" s="282"/>
      <c r="B255" s="282"/>
      <c r="C255" s="282"/>
      <c r="D255" s="282"/>
      <c r="E255" s="282"/>
      <c r="F255" s="282"/>
      <c r="G255" s="282"/>
      <c r="H255" s="282"/>
    </row>
    <row r="256" spans="1:8" s="325" customFormat="1" ht="36.75" customHeight="1">
      <c r="A256" s="282"/>
      <c r="B256" s="282"/>
      <c r="C256" s="282"/>
      <c r="D256" s="282"/>
      <c r="E256" s="282"/>
      <c r="F256" s="282"/>
      <c r="G256" s="282"/>
      <c r="H256" s="282"/>
    </row>
    <row r="257" spans="1:8" s="325" customFormat="1" ht="24.75" customHeight="1">
      <c r="A257" s="282"/>
      <c r="B257" s="282"/>
      <c r="C257" s="282"/>
      <c r="D257" s="282"/>
      <c r="E257" s="282"/>
      <c r="F257" s="282"/>
      <c r="G257" s="282"/>
      <c r="H257" s="282"/>
    </row>
  </sheetData>
  <mergeCells count="449">
    <mergeCell ref="B1:H1"/>
    <mergeCell ref="A249:H249"/>
    <mergeCell ref="A37:B37"/>
    <mergeCell ref="E45:G45"/>
    <mergeCell ref="C45:D45"/>
    <mergeCell ref="E43:G43"/>
    <mergeCell ref="E70:F70"/>
    <mergeCell ref="G70:H70"/>
    <mergeCell ref="B70:D70"/>
    <mergeCell ref="B72:H72"/>
    <mergeCell ref="B190:C190"/>
    <mergeCell ref="D190:E190"/>
    <mergeCell ref="F190:G190"/>
    <mergeCell ref="B206:C206"/>
    <mergeCell ref="D206:E206"/>
    <mergeCell ref="F206:G206"/>
    <mergeCell ref="B207:C207"/>
    <mergeCell ref="A133:H133"/>
    <mergeCell ref="B58:H58"/>
    <mergeCell ref="C47:D47"/>
    <mergeCell ref="A93:B93"/>
    <mergeCell ref="A73:H73"/>
    <mergeCell ref="A88:B88"/>
    <mergeCell ref="C88:E88"/>
    <mergeCell ref="E123:F123"/>
    <mergeCell ref="A116:H117"/>
    <mergeCell ref="C121:D121"/>
    <mergeCell ref="E44:G44"/>
    <mergeCell ref="A44:B44"/>
    <mergeCell ref="B9:C9"/>
    <mergeCell ref="F7:H7"/>
    <mergeCell ref="D7:E7"/>
    <mergeCell ref="F9:H9"/>
    <mergeCell ref="A39:H39"/>
    <mergeCell ref="A46:B46"/>
    <mergeCell ref="C46:H46"/>
    <mergeCell ref="F16:H16"/>
    <mergeCell ref="D16:E16"/>
    <mergeCell ref="A41:B41"/>
    <mergeCell ref="F22:H22"/>
    <mergeCell ref="F23:H23"/>
    <mergeCell ref="F20:G20"/>
    <mergeCell ref="D20:E20"/>
    <mergeCell ref="B16:C16"/>
    <mergeCell ref="B20:C20"/>
    <mergeCell ref="C34:D34"/>
    <mergeCell ref="A40:H40"/>
    <mergeCell ref="C37:E37"/>
    <mergeCell ref="E121:F121"/>
    <mergeCell ref="B113:E113"/>
    <mergeCell ref="A35:B35"/>
    <mergeCell ref="C33:D33"/>
    <mergeCell ref="E32:G32"/>
    <mergeCell ref="A47:B47"/>
    <mergeCell ref="B54:H54"/>
    <mergeCell ref="C41:H41"/>
    <mergeCell ref="E33:G33"/>
    <mergeCell ref="C42:D42"/>
    <mergeCell ref="E42:F42"/>
    <mergeCell ref="F88:H88"/>
    <mergeCell ref="A87:B87"/>
    <mergeCell ref="A55:D55"/>
    <mergeCell ref="B57:H57"/>
    <mergeCell ref="A65:H65"/>
    <mergeCell ref="A66:H69"/>
    <mergeCell ref="B53:D53"/>
    <mergeCell ref="A79:H79"/>
    <mergeCell ref="F85:H85"/>
    <mergeCell ref="E35:G35"/>
    <mergeCell ref="A34:B34"/>
    <mergeCell ref="E34:G34"/>
    <mergeCell ref="C32:D32"/>
    <mergeCell ref="A80:H82"/>
    <mergeCell ref="D167:E167"/>
    <mergeCell ref="F166:G166"/>
    <mergeCell ref="A163:H163"/>
    <mergeCell ref="A140:B140"/>
    <mergeCell ref="A146:B146"/>
    <mergeCell ref="A138:B138"/>
    <mergeCell ref="G134:G135"/>
    <mergeCell ref="B166:C166"/>
    <mergeCell ref="D154:E154"/>
    <mergeCell ref="A154:B154"/>
    <mergeCell ref="H150:H151"/>
    <mergeCell ref="A149:H149"/>
    <mergeCell ref="A153:B153"/>
    <mergeCell ref="B164:C165"/>
    <mergeCell ref="B159:G159"/>
    <mergeCell ref="A156:H156"/>
    <mergeCell ref="D147:E147"/>
    <mergeCell ref="A150:B151"/>
    <mergeCell ref="A147:B147"/>
    <mergeCell ref="A162:G162"/>
    <mergeCell ref="D152:E152"/>
    <mergeCell ref="A141:G141"/>
    <mergeCell ref="D134:E135"/>
    <mergeCell ref="D140:E140"/>
    <mergeCell ref="B160:G160"/>
    <mergeCell ref="B161:G161"/>
    <mergeCell ref="A157:H157"/>
    <mergeCell ref="B158:G158"/>
    <mergeCell ref="F150:F151"/>
    <mergeCell ref="C150:C151"/>
    <mergeCell ref="A127:B128"/>
    <mergeCell ref="D153:E153"/>
    <mergeCell ref="G143:G144"/>
    <mergeCell ref="A155:G155"/>
    <mergeCell ref="A152:B152"/>
    <mergeCell ref="G150:G151"/>
    <mergeCell ref="H134:H135"/>
    <mergeCell ref="A139:B139"/>
    <mergeCell ref="A142:H142"/>
    <mergeCell ref="F143:F144"/>
    <mergeCell ref="D150:E151"/>
    <mergeCell ref="A145:B145"/>
    <mergeCell ref="A143:B144"/>
    <mergeCell ref="D130:E130"/>
    <mergeCell ref="D131:E131"/>
    <mergeCell ref="H127:H128"/>
    <mergeCell ref="A130:B130"/>
    <mergeCell ref="A129:B129"/>
    <mergeCell ref="A245:H245"/>
    <mergeCell ref="A241:H241"/>
    <mergeCell ref="B238:H238"/>
    <mergeCell ref="B239:H239"/>
    <mergeCell ref="B237:E237"/>
    <mergeCell ref="B234:E234"/>
    <mergeCell ref="F234:H234"/>
    <mergeCell ref="F235:H235"/>
    <mergeCell ref="F237:H237"/>
    <mergeCell ref="A243:H243"/>
    <mergeCell ref="B2:C2"/>
    <mergeCell ref="B3:C3"/>
    <mergeCell ref="B4:C4"/>
    <mergeCell ref="B6:C6"/>
    <mergeCell ref="B7:C7"/>
    <mergeCell ref="A5:F5"/>
    <mergeCell ref="G5:H5"/>
    <mergeCell ref="D6:E6"/>
    <mergeCell ref="F6:H6"/>
    <mergeCell ref="C31:D31"/>
    <mergeCell ref="A27:C27"/>
    <mergeCell ref="G42:H42"/>
    <mergeCell ref="A33:B33"/>
    <mergeCell ref="C35:D35"/>
    <mergeCell ref="A36:H36"/>
    <mergeCell ref="D29:F29"/>
    <mergeCell ref="D27:F27"/>
    <mergeCell ref="A28:C28"/>
    <mergeCell ref="A29:C29"/>
    <mergeCell ref="A31:B31"/>
    <mergeCell ref="A30:H30"/>
    <mergeCell ref="A32:B32"/>
    <mergeCell ref="A60:H63"/>
    <mergeCell ref="F21:H21"/>
    <mergeCell ref="A83:H83"/>
    <mergeCell ref="A84:H84"/>
    <mergeCell ref="F86:H86"/>
    <mergeCell ref="F87:H87"/>
    <mergeCell ref="A184:G184"/>
    <mergeCell ref="F170:G170"/>
    <mergeCell ref="A186:H186"/>
    <mergeCell ref="A178:G178"/>
    <mergeCell ref="C173:C174"/>
    <mergeCell ref="E124:F124"/>
    <mergeCell ref="G127:G128"/>
    <mergeCell ref="A126:H126"/>
    <mergeCell ref="C127:C128"/>
    <mergeCell ref="C143:C144"/>
    <mergeCell ref="A148:G148"/>
    <mergeCell ref="D146:E146"/>
    <mergeCell ref="A171:G171"/>
    <mergeCell ref="A173:A174"/>
    <mergeCell ref="B173:B174"/>
    <mergeCell ref="D177:E177"/>
    <mergeCell ref="D175:E175"/>
    <mergeCell ref="D170:E170"/>
    <mergeCell ref="B8:H8"/>
    <mergeCell ref="G29:H29"/>
    <mergeCell ref="B13:H13"/>
    <mergeCell ref="B14:C14"/>
    <mergeCell ref="B15:C15"/>
    <mergeCell ref="D15:E15"/>
    <mergeCell ref="D14:E14"/>
    <mergeCell ref="D17:E17"/>
    <mergeCell ref="F17:G17"/>
    <mergeCell ref="B23:C23"/>
    <mergeCell ref="G28:H28"/>
    <mergeCell ref="B17:C17"/>
    <mergeCell ref="D23:E23"/>
    <mergeCell ref="B24:H24"/>
    <mergeCell ref="A19:H19"/>
    <mergeCell ref="B22:C22"/>
    <mergeCell ref="G27:H27"/>
    <mergeCell ref="F14:G14"/>
    <mergeCell ref="F15:G15"/>
    <mergeCell ref="D21:E21"/>
    <mergeCell ref="B25:H25"/>
    <mergeCell ref="D28:F28"/>
    <mergeCell ref="A26:H26"/>
    <mergeCell ref="B18:C18"/>
    <mergeCell ref="D18:E18"/>
    <mergeCell ref="F18:H18"/>
    <mergeCell ref="B12:H12"/>
    <mergeCell ref="A211:H211"/>
    <mergeCell ref="F209:G209"/>
    <mergeCell ref="H203:H204"/>
    <mergeCell ref="B205:C205"/>
    <mergeCell ref="B208:C208"/>
    <mergeCell ref="F203:G204"/>
    <mergeCell ref="D203:E204"/>
    <mergeCell ref="B193:C193"/>
    <mergeCell ref="A195:H195"/>
    <mergeCell ref="B198:C198"/>
    <mergeCell ref="A201:G201"/>
    <mergeCell ref="H196:H197"/>
    <mergeCell ref="F208:G208"/>
    <mergeCell ref="D207:E207"/>
    <mergeCell ref="F207:G207"/>
    <mergeCell ref="D196:E197"/>
    <mergeCell ref="A187:A188"/>
    <mergeCell ref="A96:B96"/>
    <mergeCell ref="A196:A197"/>
    <mergeCell ref="A194:G194"/>
    <mergeCell ref="H164:H165"/>
    <mergeCell ref="A10:H10"/>
    <mergeCell ref="A183:G183"/>
    <mergeCell ref="A11:H11"/>
    <mergeCell ref="F177:G177"/>
    <mergeCell ref="F199:G199"/>
    <mergeCell ref="B196:C197"/>
    <mergeCell ref="F187:G188"/>
    <mergeCell ref="H187:H188"/>
    <mergeCell ref="F192:G192"/>
    <mergeCell ref="A181:G181"/>
    <mergeCell ref="F176:G176"/>
    <mergeCell ref="A42:B42"/>
    <mergeCell ref="G37:H37"/>
    <mergeCell ref="C44:D44"/>
    <mergeCell ref="E31:G31"/>
    <mergeCell ref="A43:B43"/>
    <mergeCell ref="C48:H48"/>
    <mergeCell ref="C43:D43"/>
    <mergeCell ref="A45:B45"/>
    <mergeCell ref="E122:F122"/>
    <mergeCell ref="A85:B85"/>
    <mergeCell ref="C85:E85"/>
    <mergeCell ref="D187:E188"/>
    <mergeCell ref="B21:C21"/>
    <mergeCell ref="A182:G182"/>
    <mergeCell ref="B192:C192"/>
    <mergeCell ref="D192:E192"/>
    <mergeCell ref="F189:G189"/>
    <mergeCell ref="F164:G165"/>
    <mergeCell ref="B187:C188"/>
    <mergeCell ref="D193:E193"/>
    <mergeCell ref="D164:E165"/>
    <mergeCell ref="A164:A165"/>
    <mergeCell ref="D169:E169"/>
    <mergeCell ref="F169:G169"/>
    <mergeCell ref="D166:E166"/>
    <mergeCell ref="F167:G167"/>
    <mergeCell ref="F168:G168"/>
    <mergeCell ref="D176:E176"/>
    <mergeCell ref="F175:G175"/>
    <mergeCell ref="A185:H185"/>
    <mergeCell ref="B170:C170"/>
    <mergeCell ref="F173:G174"/>
    <mergeCell ref="B169:C169"/>
    <mergeCell ref="B167:C167"/>
    <mergeCell ref="D173:E174"/>
    <mergeCell ref="B168:C168"/>
    <mergeCell ref="F191:G191"/>
    <mergeCell ref="A248:H248"/>
    <mergeCell ref="B223:C223"/>
    <mergeCell ref="F222:G222"/>
    <mergeCell ref="D223:E223"/>
    <mergeCell ref="F223:G223"/>
    <mergeCell ref="D222:E222"/>
    <mergeCell ref="D230:E230"/>
    <mergeCell ref="A231:G231"/>
    <mergeCell ref="F236:H236"/>
    <mergeCell ref="B235:E235"/>
    <mergeCell ref="B236:E236"/>
    <mergeCell ref="A233:H233"/>
    <mergeCell ref="B229:C229"/>
    <mergeCell ref="B227:C228"/>
    <mergeCell ref="D227:E228"/>
    <mergeCell ref="H227:H228"/>
    <mergeCell ref="A232:H232"/>
    <mergeCell ref="A226:H226"/>
    <mergeCell ref="A225:G225"/>
    <mergeCell ref="A246:H246"/>
    <mergeCell ref="A247:H247"/>
    <mergeCell ref="A240:H240"/>
    <mergeCell ref="A242:H242"/>
    <mergeCell ref="A244:H244"/>
    <mergeCell ref="A227:A228"/>
    <mergeCell ref="F224:G224"/>
    <mergeCell ref="A172:H172"/>
    <mergeCell ref="F230:G230"/>
    <mergeCell ref="F217:G217"/>
    <mergeCell ref="D216:E216"/>
    <mergeCell ref="D217:E217"/>
    <mergeCell ref="D212:E213"/>
    <mergeCell ref="A212:A213"/>
    <mergeCell ref="D215:E215"/>
    <mergeCell ref="B215:C215"/>
    <mergeCell ref="F214:G214"/>
    <mergeCell ref="D214:E214"/>
    <mergeCell ref="D208:E208"/>
    <mergeCell ref="F205:G205"/>
    <mergeCell ref="F196:G197"/>
    <mergeCell ref="A180:G180"/>
    <mergeCell ref="A179:H179"/>
    <mergeCell ref="H173:H174"/>
    <mergeCell ref="B214:C214"/>
    <mergeCell ref="B203:C204"/>
    <mergeCell ref="D209:E209"/>
    <mergeCell ref="F216:G216"/>
    <mergeCell ref="B224:C224"/>
    <mergeCell ref="F220:G221"/>
    <mergeCell ref="D220:E221"/>
    <mergeCell ref="B230:C230"/>
    <mergeCell ref="D168:E168"/>
    <mergeCell ref="B200:C200"/>
    <mergeCell ref="B199:C199"/>
    <mergeCell ref="D198:E198"/>
    <mergeCell ref="B212:C213"/>
    <mergeCell ref="A202:H202"/>
    <mergeCell ref="B209:C209"/>
    <mergeCell ref="F212:G213"/>
    <mergeCell ref="H212:H213"/>
    <mergeCell ref="D199:E199"/>
    <mergeCell ref="D200:E200"/>
    <mergeCell ref="H220:H221"/>
    <mergeCell ref="B222:C222"/>
    <mergeCell ref="F227:G228"/>
    <mergeCell ref="B220:C221"/>
    <mergeCell ref="A220:A221"/>
    <mergeCell ref="D224:E224"/>
    <mergeCell ref="D229:E229"/>
    <mergeCell ref="F229:G229"/>
    <mergeCell ref="D205:E205"/>
    <mergeCell ref="F193:G193"/>
    <mergeCell ref="F200:G200"/>
    <mergeCell ref="D189:E189"/>
    <mergeCell ref="D191:E191"/>
    <mergeCell ref="A219:H219"/>
    <mergeCell ref="B191:C191"/>
    <mergeCell ref="F198:G198"/>
    <mergeCell ref="B189:C189"/>
    <mergeCell ref="B217:C217"/>
    <mergeCell ref="B216:C216"/>
    <mergeCell ref="A218:G218"/>
    <mergeCell ref="A210:G210"/>
    <mergeCell ref="A203:A204"/>
    <mergeCell ref="F215:G215"/>
    <mergeCell ref="D143:E144"/>
    <mergeCell ref="D145:E145"/>
    <mergeCell ref="A136:B136"/>
    <mergeCell ref="D136:E136"/>
    <mergeCell ref="F134:F135"/>
    <mergeCell ref="A134:B135"/>
    <mergeCell ref="D137:E137"/>
    <mergeCell ref="D138:E138"/>
    <mergeCell ref="C134:C135"/>
    <mergeCell ref="A137:B137"/>
    <mergeCell ref="H143:H144"/>
    <mergeCell ref="A132:G132"/>
    <mergeCell ref="B112:E112"/>
    <mergeCell ref="A125:G125"/>
    <mergeCell ref="A124:B124"/>
    <mergeCell ref="F127:F128"/>
    <mergeCell ref="A122:B122"/>
    <mergeCell ref="D127:E128"/>
    <mergeCell ref="A123:B123"/>
    <mergeCell ref="A131:B131"/>
    <mergeCell ref="D129:E129"/>
    <mergeCell ref="F112:H112"/>
    <mergeCell ref="A121:B121"/>
    <mergeCell ref="F114:H114"/>
    <mergeCell ref="C124:D124"/>
    <mergeCell ref="F113:H113"/>
    <mergeCell ref="A120:H120"/>
    <mergeCell ref="B114:E114"/>
    <mergeCell ref="A115:H115"/>
    <mergeCell ref="D139:E139"/>
    <mergeCell ref="C122:D122"/>
    <mergeCell ref="C123:D123"/>
    <mergeCell ref="A118:H118"/>
    <mergeCell ref="A119:H119"/>
    <mergeCell ref="G71:H71"/>
    <mergeCell ref="E71:F71"/>
    <mergeCell ref="F47:H47"/>
    <mergeCell ref="C95:E95"/>
    <mergeCell ref="A48:B48"/>
    <mergeCell ref="B56:H56"/>
    <mergeCell ref="E49:E50"/>
    <mergeCell ref="E51:H52"/>
    <mergeCell ref="A95:B95"/>
    <mergeCell ref="F90:H90"/>
    <mergeCell ref="C91:E91"/>
    <mergeCell ref="F91:H91"/>
    <mergeCell ref="A91:B91"/>
    <mergeCell ref="A92:B92"/>
    <mergeCell ref="B71:D71"/>
    <mergeCell ref="C93:E93"/>
    <mergeCell ref="A75:H78"/>
    <mergeCell ref="E55:H55"/>
    <mergeCell ref="A49:A50"/>
    <mergeCell ref="E53:F53"/>
    <mergeCell ref="G53:H53"/>
    <mergeCell ref="A74:H74"/>
    <mergeCell ref="A59:H59"/>
    <mergeCell ref="A64:H64"/>
    <mergeCell ref="A107:H109"/>
    <mergeCell ref="B111:E111"/>
    <mergeCell ref="F111:H111"/>
    <mergeCell ref="C101:H101"/>
    <mergeCell ref="A110:H110"/>
    <mergeCell ref="A89:H89"/>
    <mergeCell ref="C103:H105"/>
    <mergeCell ref="A99:H99"/>
    <mergeCell ref="C90:E90"/>
    <mergeCell ref="A90:B90"/>
    <mergeCell ref="F95:H95"/>
    <mergeCell ref="C102:H102"/>
    <mergeCell ref="F98:H98"/>
    <mergeCell ref="A101:B101"/>
    <mergeCell ref="A102:B102"/>
    <mergeCell ref="C96:E96"/>
    <mergeCell ref="F96:H96"/>
    <mergeCell ref="A97:B97"/>
    <mergeCell ref="A103:B105"/>
    <mergeCell ref="A86:B86"/>
    <mergeCell ref="C97:E97"/>
    <mergeCell ref="A94:H94"/>
    <mergeCell ref="A106:H106"/>
    <mergeCell ref="F97:H97"/>
    <mergeCell ref="C100:H100"/>
    <mergeCell ref="C87:E87"/>
    <mergeCell ref="A100:B100"/>
    <mergeCell ref="C92:E92"/>
    <mergeCell ref="F92:H92"/>
    <mergeCell ref="F93:H93"/>
    <mergeCell ref="A98:B98"/>
    <mergeCell ref="C98:E98"/>
    <mergeCell ref="C86:E86"/>
  </mergeCells>
  <phoneticPr fontId="1" type="noConversion"/>
  <dataValidations count="10">
    <dataValidation type="date" errorStyle="warning" allowBlank="1" showInputMessage="1" showErrorMessage="1" errorTitle="Niepoprawne dane" error="Wpisz datę, np. 2013-01-01" promptTitle="Wprowadź datę " sqref="C43:D43">
      <formula1>37622</formula1>
      <formula2>47484</formula2>
    </dataValidation>
    <dataValidation type="textLength" errorStyle="warning" allowBlank="1" showInputMessage="1" showErrorMessage="1" errorTitle="Wprowadź numer REGON" error="Wprowadź poprawny numer regon (9-14 znaków)." sqref="H44">
      <formula1>9</formula1>
      <formula2>14</formula2>
    </dataValidation>
    <dataValidation type="textLength" errorStyle="warning" allowBlank="1" showInputMessage="1" showErrorMessage="1" errorTitle="Wprowadź numer REGON" error="Wprowadź poprawny numer regon (9-14 znaków)." sqref="C44">
      <formula1>9</formula1>
      <formula2>14</formula2>
    </dataValidation>
    <dataValidation type="textLength" errorStyle="warning" allowBlank="1" showInputMessage="1" showErrorMessage="1" errorTitle="Wprowadź numer REGON" error="Wprowadź poprawny numer regon (9-14 znaków)." sqref="E44">
      <formula1>9</formula1>
      <formula2>14</formula2>
    </dataValidation>
    <dataValidation type="decimal" allowBlank="1" showInputMessage="1" showErrorMessage="1" sqref="B7:C7">
      <formula1>0</formula1>
      <formula2>999</formula2>
    </dataValidation>
    <dataValidation type="textLength" operator="equal" allowBlank="1" showInputMessage="1" showErrorMessage="1" sqref="B15:C15">
      <formula1>11</formula1>
    </dataValidation>
    <dataValidation type="list" allowBlank="1" showDropDown="1" showInputMessage="1" showErrorMessage="1" sqref="B4:C4">
      <formula1>#REF!</formula1>
    </dataValidation>
    <dataValidation type="textLength" operator="equal" allowBlank="1" showInputMessage="1" showErrorMessage="1" sqref="F15">
      <formula1>10</formula1>
    </dataValidation>
    <dataValidation operator="equal" allowBlank="1" showInputMessage="1" showErrorMessage="1" sqref="B56:H56"/>
    <dataValidation type="date" operator="lessThanOrEqual" allowBlank="1" showInputMessage="1" showErrorMessage="1" sqref="H15">
      <formula1>73051</formula1>
    </dataValidation>
  </dataValidations>
  <printOptions horizontalCentered="1"/>
  <pageMargins left="0.19685039370078741" right="0.19685039370078741" top="0.19685039370078741" bottom="0.23622047244094491" header="0.51181102362204722" footer="0.15748031496062992"/>
  <pageSetup paperSize="9" scale="54" orientation="portrait" r:id="rId1"/>
  <headerFooter alignWithMargins="0">
    <oddFooter>&amp;RStrona &amp;P z &amp;N</oddFooter>
  </headerFooter>
  <rowBreaks count="6" manualBreakCount="6">
    <brk id="38" max="7" man="1"/>
    <brk id="72" max="7" man="1"/>
    <brk id="117" max="7" man="1"/>
    <brk id="155" max="7" man="1"/>
    <brk id="210" max="7" man="1"/>
    <brk id="239" max="7" man="1"/>
    <brk id="38" max="1048576" man="1"/>
    <brk id="72" max="1048576" man="1"/>
    <brk id="117" max="1048576" man="1"/>
    <brk id="155" max="1048576" man="1"/>
    <brk id="210" max="1048576" man="1"/>
    <brk id="239" max="1048576" man="1"/>
  </rowBreaks>
  <drawing r:id="rId2"/>
  <legacyDrawing r:id="rId3"/>
  <controls>
    <mc:AlternateContent xmlns:mc="http://schemas.openxmlformats.org/markup-compatibility/2006">
      <mc:Choice Requires="x14">
        <control shapeId="1639" r:id="rId4" name="ComboBox1">
          <controlPr defaultSize="0" autoLine="0" linkedCell="Dane!B39" r:id="rId5">
            <anchor moveWithCells="1">
              <from>
                <xdr:col>0</xdr:col>
                <xdr:colOff>3276600</xdr:colOff>
                <xdr:row>3</xdr:row>
                <xdr:rowOff>60960</xdr:rowOff>
              </from>
              <to>
                <xdr:col>2</xdr:col>
                <xdr:colOff>853440</xdr:colOff>
                <xdr:row>3</xdr:row>
                <xdr:rowOff>327660</xdr:rowOff>
              </to>
            </anchor>
          </controlPr>
        </control>
      </mc:Choice>
      <mc:Fallback>
        <control shapeId="1639" r:id="rId4" name="ComboBox1"/>
      </mc:Fallback>
    </mc:AlternateContent>
    <mc:AlternateContent xmlns:mc="http://schemas.openxmlformats.org/markup-compatibility/2006">
      <mc:Choice Requires="x14">
        <control shapeId="1663" r:id="rId6" name="ComboBox2">
          <controlPr defaultSize="0" autoLine="0" r:id="rId7">
            <anchor moveWithCells="1">
              <from>
                <xdr:col>0</xdr:col>
                <xdr:colOff>3291840</xdr:colOff>
                <xdr:row>2</xdr:row>
                <xdr:rowOff>60960</xdr:rowOff>
              </from>
              <to>
                <xdr:col>2</xdr:col>
                <xdr:colOff>830580</xdr:colOff>
                <xdr:row>2</xdr:row>
                <xdr:rowOff>320040</xdr:rowOff>
              </to>
            </anchor>
          </controlPr>
        </control>
      </mc:Choice>
      <mc:Fallback>
        <control shapeId="1663" r:id="rId6" name="ComboBox2"/>
      </mc:Fallback>
    </mc:AlternateContent>
    <mc:AlternateContent xmlns:mc="http://schemas.openxmlformats.org/markup-compatibility/2006">
      <mc:Choice Requires="x14">
        <control shapeId="1587" r:id="rId8" name="priorytetStarter">
          <controlPr defaultSize="0" autoFill="0" autoLine="0" autoPict="0" macro="[0]!priorytetyStarter">
            <anchor moveWithCells="1">
              <from>
                <xdr:col>5</xdr:col>
                <xdr:colOff>106680</xdr:colOff>
                <xdr:row>2</xdr:row>
                <xdr:rowOff>76200</xdr:rowOff>
              </from>
              <to>
                <xdr:col>5</xdr:col>
                <xdr:colOff>1082040</xdr:colOff>
                <xdr:row>2</xdr:row>
                <xdr:rowOff>327660</xdr:rowOff>
              </to>
            </anchor>
          </controlPr>
        </control>
      </mc:Choice>
    </mc:AlternateContent>
    <mc:AlternateContent xmlns:mc="http://schemas.openxmlformats.org/markup-compatibility/2006">
      <mc:Choice Requires="x14">
        <control shapeId="1588" r:id="rId9" name="priorytetBiznes">
          <controlPr defaultSize="0" autoFill="0" autoLine="0" autoPict="0" macro="[0]!priorytetyBiznes">
            <anchor moveWithCells="1">
              <from>
                <xdr:col>5</xdr:col>
                <xdr:colOff>1051560</xdr:colOff>
                <xdr:row>2</xdr:row>
                <xdr:rowOff>76200</xdr:rowOff>
              </from>
              <to>
                <xdr:col>6</xdr:col>
                <xdr:colOff>822960</xdr:colOff>
                <xdr:row>2</xdr:row>
                <xdr:rowOff>327660</xdr:rowOff>
              </to>
            </anchor>
          </controlPr>
        </control>
      </mc:Choice>
    </mc:AlternateContent>
    <mc:AlternateContent xmlns:mc="http://schemas.openxmlformats.org/markup-compatibility/2006">
      <mc:Choice Requires="x14">
        <control shapeId="1589" r:id="rId10" name="priorytetEureka">
          <controlPr defaultSize="0" autoFill="0" autoLine="0" autoPict="0" macro="[0]!priorytetyEureka">
            <anchor moveWithCells="1">
              <from>
                <xdr:col>5</xdr:col>
                <xdr:colOff>99060</xdr:colOff>
                <xdr:row>3</xdr:row>
                <xdr:rowOff>83820</xdr:rowOff>
              </from>
              <to>
                <xdr:col>5</xdr:col>
                <xdr:colOff>1082040</xdr:colOff>
                <xdr:row>3</xdr:row>
                <xdr:rowOff>327660</xdr:rowOff>
              </to>
            </anchor>
          </controlPr>
        </control>
      </mc:Choice>
    </mc:AlternateContent>
    <mc:AlternateContent xmlns:mc="http://schemas.openxmlformats.org/markup-compatibility/2006">
      <mc:Choice Requires="x14">
        <control shapeId="1590" r:id="rId11" name="priorytetEko">
          <controlPr defaultSize="0" autoFill="0" autoLine="0" autoPict="0" macro="[0]!priorytetyEko">
            <anchor moveWithCells="1">
              <from>
                <xdr:col>5</xdr:col>
                <xdr:colOff>1089660</xdr:colOff>
                <xdr:row>3</xdr:row>
                <xdr:rowOff>83820</xdr:rowOff>
              </from>
              <to>
                <xdr:col>6</xdr:col>
                <xdr:colOff>868680</xdr:colOff>
                <xdr:row>3</xdr:row>
                <xdr:rowOff>327660</xdr:rowOff>
              </to>
            </anchor>
          </controlPr>
        </control>
      </mc:Choice>
    </mc:AlternateContent>
    <mc:AlternateContent xmlns:mc="http://schemas.openxmlformats.org/markup-compatibility/2006">
      <mc:Choice Requires="x14">
        <control shapeId="1594" r:id="rId12" name="obprogramRep">
          <controlPr defaultSize="0" autoFill="0" autoLine="0" autoPict="0" macro="[0]!programREP">
            <anchor moveWithCells="1">
              <from>
                <xdr:col>0</xdr:col>
                <xdr:colOff>99060</xdr:colOff>
                <xdr:row>0</xdr:row>
                <xdr:rowOff>129540</xdr:rowOff>
              </from>
              <to>
                <xdr:col>0</xdr:col>
                <xdr:colOff>586740</xdr:colOff>
                <xdr:row>0</xdr:row>
                <xdr:rowOff>335280</xdr:rowOff>
              </to>
            </anchor>
          </controlPr>
        </control>
      </mc:Choice>
    </mc:AlternateContent>
    <mc:AlternateContent xmlns:mc="http://schemas.openxmlformats.org/markup-compatibility/2006">
      <mc:Choice Requires="x14">
        <control shapeId="1595" r:id="rId13" name="obprogramMis">
          <controlPr defaultSize="0" autoFill="0" autoLine="0" autoPict="0" macro="[0]!programMIS">
            <anchor moveWithCells="1">
              <from>
                <xdr:col>0</xdr:col>
                <xdr:colOff>91440</xdr:colOff>
                <xdr:row>0</xdr:row>
                <xdr:rowOff>480060</xdr:rowOff>
              </from>
              <to>
                <xdr:col>0</xdr:col>
                <xdr:colOff>571500</xdr:colOff>
                <xdr:row>0</xdr:row>
                <xdr:rowOff>701040</xdr:rowOff>
              </to>
            </anchor>
          </controlPr>
        </control>
      </mc:Choice>
    </mc:AlternateContent>
    <mc:AlternateContent xmlns:mc="http://schemas.openxmlformats.org/markup-compatibility/2006">
      <mc:Choice Requires="x14">
        <control shapeId="1596" r:id="rId14" name="priorytety">
          <controlPr defaultSize="0" print="0" autoFill="0" autoPict="0">
            <anchor moveWithCells="1">
              <from>
                <xdr:col>5</xdr:col>
                <xdr:colOff>60960</xdr:colOff>
                <xdr:row>2</xdr:row>
                <xdr:rowOff>15240</xdr:rowOff>
              </from>
              <to>
                <xdr:col>6</xdr:col>
                <xdr:colOff>1005840</xdr:colOff>
                <xdr:row>3</xdr:row>
                <xdr:rowOff>403860</xdr:rowOff>
              </to>
            </anchor>
          </controlPr>
        </control>
      </mc:Choice>
    </mc:AlternateContent>
    <mc:AlternateContent xmlns:mc="http://schemas.openxmlformats.org/markup-compatibility/2006">
      <mc:Choice Requires="x14">
        <control shapeId="1597" r:id="rId15" name="programy">
          <controlPr defaultSize="0" print="0" autoFill="0" autoPict="0">
            <anchor moveWithCells="1">
              <from>
                <xdr:col>0</xdr:col>
                <xdr:colOff>0</xdr:colOff>
                <xdr:row>0</xdr:row>
                <xdr:rowOff>0</xdr:rowOff>
              </from>
              <to>
                <xdr:col>1</xdr:col>
                <xdr:colOff>0</xdr:colOff>
                <xdr:row>0</xdr:row>
                <xdr:rowOff>1082040</xdr:rowOff>
              </to>
            </anchor>
          </controlPr>
        </control>
      </mc:Choice>
    </mc:AlternateContent>
    <mc:AlternateContent xmlns:mc="http://schemas.openxmlformats.org/markup-compatibility/2006">
      <mc:Choice Requires="x14">
        <control shapeId="1601" r:id="rId16" name="miejscowoscWies">
          <controlPr defaultSize="0" autoFill="0" autoLine="0" autoPict="0" macro="[0]!miejscowoscWies">
            <anchor moveWithCells="1">
              <from>
                <xdr:col>1</xdr:col>
                <xdr:colOff>472440</xdr:colOff>
                <xdr:row>18</xdr:row>
                <xdr:rowOff>152400</xdr:rowOff>
              </from>
              <to>
                <xdr:col>2</xdr:col>
                <xdr:colOff>30480</xdr:colOff>
                <xdr:row>18</xdr:row>
                <xdr:rowOff>365760</xdr:rowOff>
              </to>
            </anchor>
          </controlPr>
        </control>
      </mc:Choice>
    </mc:AlternateContent>
    <mc:AlternateContent xmlns:mc="http://schemas.openxmlformats.org/markup-compatibility/2006">
      <mc:Choice Requires="x14">
        <control shapeId="1602" r:id="rId17" name="miejscowoscDo25">
          <controlPr defaultSize="0" autoFill="0" autoLine="0" autoPict="0" macro="[0]!miejscowoscDo25">
            <anchor moveWithCells="1">
              <from>
                <xdr:col>3</xdr:col>
                <xdr:colOff>327660</xdr:colOff>
                <xdr:row>18</xdr:row>
                <xdr:rowOff>152400</xdr:rowOff>
              </from>
              <to>
                <xdr:col>5</xdr:col>
                <xdr:colOff>472440</xdr:colOff>
                <xdr:row>18</xdr:row>
                <xdr:rowOff>373380</xdr:rowOff>
              </to>
            </anchor>
          </controlPr>
        </control>
      </mc:Choice>
    </mc:AlternateContent>
    <mc:AlternateContent xmlns:mc="http://schemas.openxmlformats.org/markup-compatibility/2006">
      <mc:Choice Requires="x14">
        <control shapeId="1603" r:id="rId18" name="miejscowoscPowyzej25">
          <controlPr defaultSize="0" autoFill="0" autoLine="0" autoPict="0" macro="[0]!miejscowoscPowyzej25">
            <anchor moveWithCells="1">
              <from>
                <xdr:col>5</xdr:col>
                <xdr:colOff>807720</xdr:colOff>
                <xdr:row>18</xdr:row>
                <xdr:rowOff>137160</xdr:rowOff>
              </from>
              <to>
                <xdr:col>7</xdr:col>
                <xdr:colOff>2004060</xdr:colOff>
                <xdr:row>18</xdr:row>
                <xdr:rowOff>342900</xdr:rowOff>
              </to>
            </anchor>
          </controlPr>
        </control>
      </mc:Choice>
    </mc:AlternateContent>
    <mc:AlternateContent xmlns:mc="http://schemas.openxmlformats.org/markup-compatibility/2006">
      <mc:Choice Requires="x14">
        <control shapeId="1607" r:id="rId19" name="stsunkiMajatkoweWspolnosc">
          <controlPr defaultSize="0" autoFill="0" autoLine="0" autoPict="0" macro="[0]!stosunkiMajatkoweWspolnosc">
            <anchor moveWithCells="1">
              <from>
                <xdr:col>1</xdr:col>
                <xdr:colOff>114300</xdr:colOff>
                <xdr:row>35</xdr:row>
                <xdr:rowOff>22860</xdr:rowOff>
              </from>
              <to>
                <xdr:col>2</xdr:col>
                <xdr:colOff>373380</xdr:colOff>
                <xdr:row>35</xdr:row>
                <xdr:rowOff>350520</xdr:rowOff>
              </to>
            </anchor>
          </controlPr>
        </control>
      </mc:Choice>
    </mc:AlternateContent>
    <mc:AlternateContent xmlns:mc="http://schemas.openxmlformats.org/markup-compatibility/2006">
      <mc:Choice Requires="x14">
        <control shapeId="1608" r:id="rId20" name="stosunkiMajatkoweRozdzielczosc">
          <controlPr defaultSize="0" autoFill="0" autoLine="0" autoPict="0" macro="[0]!stosunkiMajatkoweRozdzielczosc">
            <anchor moveWithCells="1">
              <from>
                <xdr:col>3</xdr:col>
                <xdr:colOff>99060</xdr:colOff>
                <xdr:row>35</xdr:row>
                <xdr:rowOff>22860</xdr:rowOff>
              </from>
              <to>
                <xdr:col>4</xdr:col>
                <xdr:colOff>403860</xdr:colOff>
                <xdr:row>35</xdr:row>
                <xdr:rowOff>381000</xdr:rowOff>
              </to>
            </anchor>
          </controlPr>
        </control>
      </mc:Choice>
    </mc:AlternateContent>
    <mc:AlternateContent xmlns:mc="http://schemas.openxmlformats.org/markup-compatibility/2006">
      <mc:Choice Requires="x14">
        <control shapeId="1609" r:id="rId21" name="stosunkiMajatkoweInna">
          <controlPr defaultSize="0" autoFill="0" autoLine="0" autoPict="0" macro="[0]!stosunkiMajatkoweInna">
            <anchor moveWithCells="1">
              <from>
                <xdr:col>5</xdr:col>
                <xdr:colOff>274320</xdr:colOff>
                <xdr:row>35</xdr:row>
                <xdr:rowOff>7620</xdr:rowOff>
              </from>
              <to>
                <xdr:col>6</xdr:col>
                <xdr:colOff>853440</xdr:colOff>
                <xdr:row>35</xdr:row>
                <xdr:rowOff>403860</xdr:rowOff>
              </to>
            </anchor>
          </controlPr>
        </control>
      </mc:Choice>
    </mc:AlternateContent>
    <mc:AlternateContent xmlns:mc="http://schemas.openxmlformats.org/markup-compatibility/2006">
      <mc:Choice Requires="x14">
        <control shapeId="1613" r:id="rId22" name="liczbaPozyczekPierwsza">
          <controlPr defaultSize="0" autoFill="0" autoLine="0" autoPict="0" macro="[0]!liczbaPozyczekodFdpaPierwsza">
            <anchor moveWithCells="1">
              <from>
                <xdr:col>3</xdr:col>
                <xdr:colOff>350520</xdr:colOff>
                <xdr:row>36</xdr:row>
                <xdr:rowOff>190500</xdr:rowOff>
              </from>
              <to>
                <xdr:col>4</xdr:col>
                <xdr:colOff>647700</xdr:colOff>
                <xdr:row>36</xdr:row>
                <xdr:rowOff>403860</xdr:rowOff>
              </to>
            </anchor>
          </controlPr>
        </control>
      </mc:Choice>
    </mc:AlternateContent>
    <mc:AlternateContent xmlns:mc="http://schemas.openxmlformats.org/markup-compatibility/2006">
      <mc:Choice Requires="x14">
        <control shapeId="1616" r:id="rId23" name="dzialalnoscIndywidualna">
          <controlPr defaultSize="0" autoFill="0" autoLine="0" autoPict="0" macro="[0]!formaPrawnaDzialalnoscIndywiudalna">
            <anchor moveWithCells="1">
              <from>
                <xdr:col>2</xdr:col>
                <xdr:colOff>106680</xdr:colOff>
                <xdr:row>46</xdr:row>
                <xdr:rowOff>289560</xdr:rowOff>
              </from>
              <to>
                <xdr:col>3</xdr:col>
                <xdr:colOff>441960</xdr:colOff>
                <xdr:row>46</xdr:row>
                <xdr:rowOff>510540</xdr:rowOff>
              </to>
            </anchor>
          </controlPr>
        </control>
      </mc:Choice>
    </mc:AlternateContent>
    <mc:AlternateContent xmlns:mc="http://schemas.openxmlformats.org/markup-compatibility/2006">
      <mc:Choice Requires="x14">
        <control shapeId="1617" r:id="rId24" name="spokaCywilna">
          <controlPr defaultSize="0" autoFill="0" autoLine="0" autoPict="0" macro="[0]!formaPrawnaDzialalnoscSpolkaCywilna">
            <anchor moveWithCells="1">
              <from>
                <xdr:col>4</xdr:col>
                <xdr:colOff>571500</xdr:colOff>
                <xdr:row>46</xdr:row>
                <xdr:rowOff>266700</xdr:rowOff>
              </from>
              <to>
                <xdr:col>5</xdr:col>
                <xdr:colOff>236220</xdr:colOff>
                <xdr:row>46</xdr:row>
                <xdr:rowOff>495300</xdr:rowOff>
              </to>
            </anchor>
          </controlPr>
        </control>
      </mc:Choice>
    </mc:AlternateContent>
    <mc:AlternateContent xmlns:mc="http://schemas.openxmlformats.org/markup-compatibility/2006">
      <mc:Choice Requires="x14">
        <control shapeId="1618" r:id="rId25" name="spolkaZoo">
          <controlPr defaultSize="0" autoFill="0" autoLine="0" autoPict="0" macro="[0]!formaPrawnaDzialalnoscSpolkaZoo">
            <anchor moveWithCells="1">
              <from>
                <xdr:col>6</xdr:col>
                <xdr:colOff>60960</xdr:colOff>
                <xdr:row>46</xdr:row>
                <xdr:rowOff>266700</xdr:rowOff>
              </from>
              <to>
                <xdr:col>7</xdr:col>
                <xdr:colOff>822960</xdr:colOff>
                <xdr:row>46</xdr:row>
                <xdr:rowOff>495300</xdr:rowOff>
              </to>
            </anchor>
          </controlPr>
        </control>
      </mc:Choice>
    </mc:AlternateContent>
    <mc:AlternateContent xmlns:mc="http://schemas.openxmlformats.org/markup-compatibility/2006">
      <mc:Choice Requires="x14">
        <control shapeId="1621" r:id="rId26" name="formaRozliczenRyczalt">
          <controlPr defaultSize="0" autoFill="0" autoLine="0" autoPict="0" macro="[0]!formaRoliczenRyczalt">
            <anchor moveWithCells="1">
              <from>
                <xdr:col>2</xdr:col>
                <xdr:colOff>327660</xdr:colOff>
                <xdr:row>47</xdr:row>
                <xdr:rowOff>243840</xdr:rowOff>
              </from>
              <to>
                <xdr:col>2</xdr:col>
                <xdr:colOff>929640</xdr:colOff>
                <xdr:row>47</xdr:row>
                <xdr:rowOff>449580</xdr:rowOff>
              </to>
            </anchor>
          </controlPr>
        </control>
      </mc:Choice>
    </mc:AlternateContent>
    <mc:AlternateContent xmlns:mc="http://schemas.openxmlformats.org/markup-compatibility/2006">
      <mc:Choice Requires="x14">
        <control shapeId="1622" r:id="rId27" name="formaRozliczenKartaPodatkowa">
          <controlPr defaultSize="0" autoFill="0" autoLine="0" autoPict="0" macro="[0]!formaRoliczenKartaPodatkowa">
            <anchor moveWithCells="1">
              <from>
                <xdr:col>3</xdr:col>
                <xdr:colOff>350520</xdr:colOff>
                <xdr:row>47</xdr:row>
                <xdr:rowOff>228600</xdr:rowOff>
              </from>
              <to>
                <xdr:col>4</xdr:col>
                <xdr:colOff>251460</xdr:colOff>
                <xdr:row>47</xdr:row>
                <xdr:rowOff>449580</xdr:rowOff>
              </to>
            </anchor>
          </controlPr>
        </control>
      </mc:Choice>
    </mc:AlternateContent>
    <mc:AlternateContent xmlns:mc="http://schemas.openxmlformats.org/markup-compatibility/2006">
      <mc:Choice Requires="x14">
        <control shapeId="1623" r:id="rId28" name="formaRoliczenKsiegaPrzychodow">
          <controlPr defaultSize="0" autoFill="0" autoLine="0" autoPict="0" macro="[0]!formaRoliczenKsiegaPrzychodow">
            <anchor moveWithCells="1">
              <from>
                <xdr:col>4</xdr:col>
                <xdr:colOff>670560</xdr:colOff>
                <xdr:row>47</xdr:row>
                <xdr:rowOff>243840</xdr:rowOff>
              </from>
              <to>
                <xdr:col>5</xdr:col>
                <xdr:colOff>563880</xdr:colOff>
                <xdr:row>47</xdr:row>
                <xdr:rowOff>449580</xdr:rowOff>
              </to>
            </anchor>
          </controlPr>
        </control>
      </mc:Choice>
    </mc:AlternateContent>
    <mc:AlternateContent xmlns:mc="http://schemas.openxmlformats.org/markup-compatibility/2006">
      <mc:Choice Requires="x14">
        <control shapeId="1624" r:id="rId29" name="formaRozliczenKsiegiRachunkowe">
          <controlPr defaultSize="0" autoFill="0" autoLine="0" autoPict="0" macro="[0]!formaRoliczenKsiegiRachunkowe">
            <anchor moveWithCells="1">
              <from>
                <xdr:col>5</xdr:col>
                <xdr:colOff>944880</xdr:colOff>
                <xdr:row>47</xdr:row>
                <xdr:rowOff>228600</xdr:rowOff>
              </from>
              <to>
                <xdr:col>6</xdr:col>
                <xdr:colOff>853440</xdr:colOff>
                <xdr:row>47</xdr:row>
                <xdr:rowOff>449580</xdr:rowOff>
              </to>
            </anchor>
          </controlPr>
        </control>
      </mc:Choice>
    </mc:AlternateContent>
    <mc:AlternateContent xmlns:mc="http://schemas.openxmlformats.org/markup-compatibility/2006">
      <mc:Choice Requires="x14">
        <control shapeId="1625" r:id="rId30" name="formaRoliczenInna">
          <controlPr defaultSize="0" autoFill="0" autoLine="0" autoPict="0" macro="[0]!formaRoliczenInna">
            <anchor moveWithCells="1">
              <from>
                <xdr:col>7</xdr:col>
                <xdr:colOff>441960</xdr:colOff>
                <xdr:row>47</xdr:row>
                <xdr:rowOff>213360</xdr:rowOff>
              </from>
              <to>
                <xdr:col>7</xdr:col>
                <xdr:colOff>2057400</xdr:colOff>
                <xdr:row>47</xdr:row>
                <xdr:rowOff>441960</xdr:rowOff>
              </to>
            </anchor>
          </controlPr>
        </control>
      </mc:Choice>
    </mc:AlternateContent>
    <mc:AlternateContent xmlns:mc="http://schemas.openxmlformats.org/markup-compatibility/2006">
      <mc:Choice Requires="x14">
        <control shapeId="1627" r:id="rId31" name="typSamodzielne">
          <controlPr defaultSize="0" autoFill="0" autoLine="0" autoPict="0" macro="[0]!typSamodzielne">
            <anchor moveWithCells="1">
              <from>
                <xdr:col>2</xdr:col>
                <xdr:colOff>160020</xdr:colOff>
                <xdr:row>52</xdr:row>
                <xdr:rowOff>190500</xdr:rowOff>
              </from>
              <to>
                <xdr:col>3</xdr:col>
                <xdr:colOff>198120</xdr:colOff>
                <xdr:row>52</xdr:row>
                <xdr:rowOff>411480</xdr:rowOff>
              </to>
            </anchor>
          </controlPr>
        </control>
      </mc:Choice>
    </mc:AlternateContent>
    <mc:AlternateContent xmlns:mc="http://schemas.openxmlformats.org/markup-compatibility/2006">
      <mc:Choice Requires="x14">
        <control shapeId="1628" r:id="rId32" name="typPartnerskie">
          <controlPr defaultSize="0" autoFill="0" autoLine="0" autoPict="0" macro="[0]!typPartnerskie">
            <anchor moveWithCells="1">
              <from>
                <xdr:col>4</xdr:col>
                <xdr:colOff>937260</xdr:colOff>
                <xdr:row>52</xdr:row>
                <xdr:rowOff>190500</xdr:rowOff>
              </from>
              <to>
                <xdr:col>5</xdr:col>
                <xdr:colOff>754380</xdr:colOff>
                <xdr:row>52</xdr:row>
                <xdr:rowOff>411480</xdr:rowOff>
              </to>
            </anchor>
          </controlPr>
        </control>
      </mc:Choice>
    </mc:AlternateContent>
    <mc:AlternateContent xmlns:mc="http://schemas.openxmlformats.org/markup-compatibility/2006">
      <mc:Choice Requires="x14">
        <control shapeId="1629" r:id="rId33" name="typPowiazane">
          <controlPr defaultSize="0" autoFill="0" autoLine="0" autoPict="0" macro="[0]!typPowiazane">
            <anchor moveWithCells="1">
              <from>
                <xdr:col>7</xdr:col>
                <xdr:colOff>510540</xdr:colOff>
                <xdr:row>52</xdr:row>
                <xdr:rowOff>182880</xdr:rowOff>
              </from>
              <to>
                <xdr:col>7</xdr:col>
                <xdr:colOff>1196340</xdr:colOff>
                <xdr:row>52</xdr:row>
                <xdr:rowOff>403860</xdr:rowOff>
              </to>
            </anchor>
          </controlPr>
        </control>
      </mc:Choice>
    </mc:AlternateContent>
    <mc:AlternateContent xmlns:mc="http://schemas.openxmlformats.org/markup-compatibility/2006">
      <mc:Choice Requires="x14">
        <control shapeId="1644" r:id="rId34" name="Option Button 620">
          <controlPr defaultSize="0" autoFill="0" autoLine="0" autoPict="0" macro="[0]!StatusPrzedsiebiorstwaMikro">
            <anchor moveWithCells="1">
              <from>
                <xdr:col>2</xdr:col>
                <xdr:colOff>144780</xdr:colOff>
                <xdr:row>53</xdr:row>
                <xdr:rowOff>160020</xdr:rowOff>
              </from>
              <to>
                <xdr:col>3</xdr:col>
                <xdr:colOff>175260</xdr:colOff>
                <xdr:row>54</xdr:row>
                <xdr:rowOff>7620</xdr:rowOff>
              </to>
            </anchor>
          </controlPr>
        </control>
      </mc:Choice>
    </mc:AlternateContent>
    <mc:AlternateContent xmlns:mc="http://schemas.openxmlformats.org/markup-compatibility/2006">
      <mc:Choice Requires="x14">
        <control shapeId="1645" r:id="rId35" name="Option Button 621">
          <controlPr defaultSize="0" autoFill="0" autoLine="0" autoPict="0" macro="[0]!statusPrzedsiebiorstwaMaly">
            <anchor moveWithCells="1">
              <from>
                <xdr:col>4</xdr:col>
                <xdr:colOff>922020</xdr:colOff>
                <xdr:row>53</xdr:row>
                <xdr:rowOff>190500</xdr:rowOff>
              </from>
              <to>
                <xdr:col>5</xdr:col>
                <xdr:colOff>998220</xdr:colOff>
                <xdr:row>53</xdr:row>
                <xdr:rowOff>403860</xdr:rowOff>
              </to>
            </anchor>
          </controlPr>
        </control>
      </mc:Choice>
    </mc:AlternateContent>
    <mc:AlternateContent xmlns:mc="http://schemas.openxmlformats.org/markup-compatibility/2006">
      <mc:Choice Requires="x14">
        <control shapeId="1646" r:id="rId36" name="Option Button 622">
          <controlPr defaultSize="0" autoFill="0" autoLine="0" autoPict="0" macro="[0]!statusPrzedsiebiorstwaSredni">
            <anchor moveWithCells="1">
              <from>
                <xdr:col>7</xdr:col>
                <xdr:colOff>487680</xdr:colOff>
                <xdr:row>53</xdr:row>
                <xdr:rowOff>205740</xdr:rowOff>
              </from>
              <to>
                <xdr:col>7</xdr:col>
                <xdr:colOff>1935480</xdr:colOff>
                <xdr:row>53</xdr:row>
                <xdr:rowOff>365760</xdr:rowOff>
              </to>
            </anchor>
          </controlPr>
        </control>
      </mc:Choice>
    </mc:AlternateContent>
    <mc:AlternateContent xmlns:mc="http://schemas.openxmlformats.org/markup-compatibility/2006">
      <mc:Choice Requires="x14">
        <control shapeId="1652" r:id="rId37" name="Option Button 628">
          <controlPr defaultSize="0" autoFill="0" autoLine="0" autoPict="0" macro="[0]!formaGotowka">
            <anchor moveWithCells="1">
              <from>
                <xdr:col>1</xdr:col>
                <xdr:colOff>228600</xdr:colOff>
                <xdr:row>70</xdr:row>
                <xdr:rowOff>220980</xdr:rowOff>
              </from>
              <to>
                <xdr:col>1</xdr:col>
                <xdr:colOff>1043940</xdr:colOff>
                <xdr:row>70</xdr:row>
                <xdr:rowOff>487680</xdr:rowOff>
              </to>
            </anchor>
          </controlPr>
        </control>
      </mc:Choice>
    </mc:AlternateContent>
    <mc:AlternateContent xmlns:mc="http://schemas.openxmlformats.org/markup-compatibility/2006">
      <mc:Choice Requires="x14">
        <control shapeId="1653" r:id="rId38" name="Option Button 629">
          <controlPr defaultSize="0" autoFill="0" autoLine="0" autoPict="0" macro="[0]!formaInna">
            <anchor moveWithCells="1">
              <from>
                <xdr:col>3</xdr:col>
                <xdr:colOff>137160</xdr:colOff>
                <xdr:row>70</xdr:row>
                <xdr:rowOff>228600</xdr:rowOff>
              </from>
              <to>
                <xdr:col>3</xdr:col>
                <xdr:colOff>952500</xdr:colOff>
                <xdr:row>70</xdr:row>
                <xdr:rowOff>495300</xdr:rowOff>
              </to>
            </anchor>
          </controlPr>
        </control>
      </mc:Choice>
    </mc:AlternateContent>
    <mc:AlternateContent xmlns:mc="http://schemas.openxmlformats.org/markup-compatibility/2006">
      <mc:Choice Requires="x14">
        <control shapeId="1657" r:id="rId39" name="obprogramDp">
          <controlPr defaultSize="0" autoFill="0" autoLine="0" autoPict="0" macro="[0]!programDP">
            <anchor moveWithCells="1">
              <from>
                <xdr:col>0</xdr:col>
                <xdr:colOff>2156460</xdr:colOff>
                <xdr:row>0</xdr:row>
                <xdr:rowOff>464820</xdr:rowOff>
              </from>
              <to>
                <xdr:col>0</xdr:col>
                <xdr:colOff>2583180</xdr:colOff>
                <xdr:row>0</xdr:row>
                <xdr:rowOff>670560</xdr:rowOff>
              </to>
            </anchor>
          </controlPr>
        </control>
      </mc:Choice>
    </mc:AlternateContent>
    <mc:AlternateContent xmlns:mc="http://schemas.openxmlformats.org/markup-compatibility/2006">
      <mc:Choice Requires="x14">
        <control shapeId="1660" r:id="rId40" name="obprogramJpm">
          <controlPr defaultSize="0" autoFill="0" autoLine="0" autoPict="0" macro="[0]!programJPM">
            <anchor moveWithCells="1">
              <from>
                <xdr:col>0</xdr:col>
                <xdr:colOff>1043940</xdr:colOff>
                <xdr:row>0</xdr:row>
                <xdr:rowOff>472440</xdr:rowOff>
              </from>
              <to>
                <xdr:col>0</xdr:col>
                <xdr:colOff>1493520</xdr:colOff>
                <xdr:row>0</xdr:row>
                <xdr:rowOff>678180</xdr:rowOff>
              </to>
            </anchor>
          </controlPr>
        </control>
      </mc:Choice>
    </mc:AlternateContent>
    <mc:AlternateContent xmlns:mc="http://schemas.openxmlformats.org/markup-compatibility/2006">
      <mc:Choice Requires="x14">
        <control shapeId="1661" r:id="rId41" name="obprogramSami2">
          <controlPr defaultSize="0" autoFill="0" autoLine="0" autoPict="0" macro="[0]!programSAMI2">
            <anchor moveWithCells="1">
              <from>
                <xdr:col>0</xdr:col>
                <xdr:colOff>1043940</xdr:colOff>
                <xdr:row>0</xdr:row>
                <xdr:rowOff>121920</xdr:rowOff>
              </from>
              <to>
                <xdr:col>0</xdr:col>
                <xdr:colOff>1927860</xdr:colOff>
                <xdr:row>0</xdr:row>
                <xdr:rowOff>335280</xdr:rowOff>
              </to>
            </anchor>
          </controlPr>
        </control>
      </mc:Choice>
    </mc:AlternateContent>
    <mc:AlternateContent xmlns:mc="http://schemas.openxmlformats.org/markup-compatibility/2006">
      <mc:Choice Requires="x14">
        <control shapeId="1665" r:id="rId42" name="Group Box 641">
          <controlPr defaultSize="0" autoFill="0" autoPict="0">
            <anchor moveWithCells="1">
              <from>
                <xdr:col>1</xdr:col>
                <xdr:colOff>7620</xdr:colOff>
                <xdr:row>18</xdr:row>
                <xdr:rowOff>45720</xdr:rowOff>
              </from>
              <to>
                <xdr:col>7</xdr:col>
                <xdr:colOff>2613660</xdr:colOff>
                <xdr:row>19</xdr:row>
                <xdr:rowOff>15240</xdr:rowOff>
              </to>
            </anchor>
          </controlPr>
        </control>
      </mc:Choice>
    </mc:AlternateContent>
    <mc:AlternateContent xmlns:mc="http://schemas.openxmlformats.org/markup-compatibility/2006">
      <mc:Choice Requires="x14">
        <control shapeId="1666" r:id="rId43" name="Group Box 642">
          <controlPr defaultSize="0" autoFill="0" autoPict="0">
            <anchor moveWithCells="1">
              <from>
                <xdr:col>0</xdr:col>
                <xdr:colOff>3413760</xdr:colOff>
                <xdr:row>35</xdr:row>
                <xdr:rowOff>38100</xdr:rowOff>
              </from>
              <to>
                <xdr:col>7</xdr:col>
                <xdr:colOff>2598420</xdr:colOff>
                <xdr:row>36</xdr:row>
                <xdr:rowOff>7620</xdr:rowOff>
              </to>
            </anchor>
          </controlPr>
        </control>
      </mc:Choice>
    </mc:AlternateContent>
    <mc:AlternateContent xmlns:mc="http://schemas.openxmlformats.org/markup-compatibility/2006">
      <mc:Choice Requires="x14">
        <control shapeId="1667" r:id="rId44" name="Group Box 643">
          <controlPr defaultSize="0" autoFill="0" autoPict="0">
            <anchor moveWithCells="1">
              <from>
                <xdr:col>2</xdr:col>
                <xdr:colOff>30480</xdr:colOff>
                <xdr:row>46</xdr:row>
                <xdr:rowOff>45720</xdr:rowOff>
              </from>
              <to>
                <xdr:col>7</xdr:col>
                <xdr:colOff>2575560</xdr:colOff>
                <xdr:row>47</xdr:row>
                <xdr:rowOff>0</xdr:rowOff>
              </to>
            </anchor>
          </controlPr>
        </control>
      </mc:Choice>
    </mc:AlternateContent>
    <mc:AlternateContent xmlns:mc="http://schemas.openxmlformats.org/markup-compatibility/2006">
      <mc:Choice Requires="x14">
        <control shapeId="1668" r:id="rId45" name="Group Box 644">
          <controlPr defaultSize="0" autoFill="0" autoPict="0">
            <anchor moveWithCells="1">
              <from>
                <xdr:col>2</xdr:col>
                <xdr:colOff>30480</xdr:colOff>
                <xdr:row>47</xdr:row>
                <xdr:rowOff>45720</xdr:rowOff>
              </from>
              <to>
                <xdr:col>7</xdr:col>
                <xdr:colOff>2575560</xdr:colOff>
                <xdr:row>47</xdr:row>
                <xdr:rowOff>579120</xdr:rowOff>
              </to>
            </anchor>
          </controlPr>
        </control>
      </mc:Choice>
    </mc:AlternateContent>
    <mc:AlternateContent xmlns:mc="http://schemas.openxmlformats.org/markup-compatibility/2006">
      <mc:Choice Requires="x14">
        <control shapeId="1671" r:id="rId46" name="Group Box 647">
          <controlPr defaultSize="0" autoFill="0" autoPict="0">
            <anchor moveWithCells="1">
              <from>
                <xdr:col>1</xdr:col>
                <xdr:colOff>45720</xdr:colOff>
                <xdr:row>70</xdr:row>
                <xdr:rowOff>53340</xdr:rowOff>
              </from>
              <to>
                <xdr:col>3</xdr:col>
                <xdr:colOff>1066800</xdr:colOff>
                <xdr:row>70</xdr:row>
                <xdr:rowOff>525780</xdr:rowOff>
              </to>
            </anchor>
          </controlPr>
        </control>
      </mc:Choice>
    </mc:AlternateContent>
    <mc:AlternateContent xmlns:mc="http://schemas.openxmlformats.org/markup-compatibility/2006">
      <mc:Choice Requires="x14">
        <control shapeId="1672" r:id="rId47" name="Group Box 648">
          <controlPr defaultSize="0" autoFill="0" autoPict="0">
            <anchor moveWithCells="1">
              <from>
                <xdr:col>1</xdr:col>
                <xdr:colOff>1165860</xdr:colOff>
                <xdr:row>52</xdr:row>
                <xdr:rowOff>38100</xdr:rowOff>
              </from>
              <to>
                <xdr:col>7</xdr:col>
                <xdr:colOff>2590800</xdr:colOff>
                <xdr:row>53</xdr:row>
                <xdr:rowOff>7620</xdr:rowOff>
              </to>
            </anchor>
          </controlPr>
        </control>
      </mc:Choice>
    </mc:AlternateContent>
    <mc:AlternateContent xmlns:mc="http://schemas.openxmlformats.org/markup-compatibility/2006">
      <mc:Choice Requires="x14">
        <control shapeId="1673" r:id="rId48" name="Group Box 649">
          <controlPr defaultSize="0" autoFill="0" autoPict="0">
            <anchor moveWithCells="1">
              <from>
                <xdr:col>1</xdr:col>
                <xdr:colOff>1158240</xdr:colOff>
                <xdr:row>53</xdr:row>
                <xdr:rowOff>38100</xdr:rowOff>
              </from>
              <to>
                <xdr:col>7</xdr:col>
                <xdr:colOff>2590800</xdr:colOff>
                <xdr:row>54</xdr:row>
                <xdr:rowOff>7620</xdr:rowOff>
              </to>
            </anchor>
          </controlPr>
        </control>
      </mc:Choice>
    </mc:AlternateContent>
    <mc:AlternateContent xmlns:mc="http://schemas.openxmlformats.org/markup-compatibility/2006">
      <mc:Choice Requires="x14">
        <control shapeId="1674" r:id="rId49" name="obprogramJzp">
          <controlPr defaultSize="0" autoFill="0" autoLine="0" autoPict="0" macro="[0]!programJZP">
            <anchor moveWithCells="1">
              <from>
                <xdr:col>0</xdr:col>
                <xdr:colOff>99060</xdr:colOff>
                <xdr:row>0</xdr:row>
                <xdr:rowOff>784860</xdr:rowOff>
              </from>
              <to>
                <xdr:col>0</xdr:col>
                <xdr:colOff>518160</xdr:colOff>
                <xdr:row>0</xdr:row>
                <xdr:rowOff>990600</xdr:rowOff>
              </to>
            </anchor>
          </controlPr>
        </control>
      </mc:Choice>
    </mc:AlternateContent>
    <mc:AlternateContent xmlns:mc="http://schemas.openxmlformats.org/markup-compatibility/2006">
      <mc:Choice Requires="x14">
        <control shapeId="1675" r:id="rId50" name="obProgramJmm">
          <controlPr defaultSize="0" autoFill="0" autoLine="0" autoPict="0" macro="[0]!programJMM">
            <anchor moveWithCells="1">
              <from>
                <xdr:col>0</xdr:col>
                <xdr:colOff>1051560</xdr:colOff>
                <xdr:row>0</xdr:row>
                <xdr:rowOff>777240</xdr:rowOff>
              </from>
              <to>
                <xdr:col>0</xdr:col>
                <xdr:colOff>1584960</xdr:colOff>
                <xdr:row>0</xdr:row>
                <xdr:rowOff>975360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9"/>
  <sheetViews>
    <sheetView workbookViewId="0"/>
  </sheetViews>
  <sheetFormatPr defaultColWidth="9.21875" defaultRowHeight="13.8"/>
  <cols>
    <col min="1" max="1" width="23.77734375" style="351" customWidth="1"/>
    <col min="2" max="2" width="11.77734375" style="351" customWidth="1"/>
    <col min="3" max="3" width="14.21875" style="351" bestFit="1" customWidth="1"/>
    <col min="4" max="4" width="9.21875" style="351" customWidth="1"/>
    <col min="5" max="5" width="13" style="351" bestFit="1" customWidth="1"/>
    <col min="6" max="9" width="9.21875" style="351" customWidth="1"/>
    <col min="10" max="10" width="17.77734375" style="351" customWidth="1"/>
    <col min="11" max="11" width="9.21875" style="351" customWidth="1"/>
    <col min="12" max="16384" width="9.21875" style="351"/>
  </cols>
  <sheetData>
    <row r="1" spans="1:9" s="365" customFormat="1" ht="15" customHeight="1" thickBot="1">
      <c r="A1" s="243">
        <f>Wniosek!B6</f>
        <v>0</v>
      </c>
      <c r="B1" s="352" t="s">
        <v>735</v>
      </c>
      <c r="C1" s="352"/>
      <c r="D1" s="352"/>
      <c r="E1" s="353"/>
      <c r="F1" s="353"/>
      <c r="G1" s="353"/>
      <c r="H1" s="353"/>
      <c r="I1" s="353"/>
    </row>
    <row r="2" spans="1:9">
      <c r="A2" s="354" t="s">
        <v>736</v>
      </c>
      <c r="B2" s="353"/>
      <c r="C2" s="353"/>
      <c r="D2" s="353"/>
      <c r="E2" s="4" t="s">
        <v>737</v>
      </c>
      <c r="F2" s="3"/>
      <c r="G2" s="3"/>
      <c r="H2" s="3"/>
      <c r="I2" s="353"/>
    </row>
    <row r="3" spans="1:9">
      <c r="A3" s="354" t="s">
        <v>738</v>
      </c>
      <c r="B3" s="353"/>
      <c r="C3" s="353"/>
      <c r="D3" s="353"/>
      <c r="E3" s="3"/>
      <c r="F3" s="3"/>
      <c r="G3" s="3"/>
      <c r="H3" s="3"/>
      <c r="I3" s="352"/>
    </row>
    <row r="4" spans="1:9">
      <c r="A4" s="354" t="s">
        <v>739</v>
      </c>
      <c r="B4" s="353"/>
      <c r="C4" s="353"/>
      <c r="D4" s="353"/>
      <c r="E4" s="3"/>
      <c r="F4" s="3"/>
      <c r="G4" s="3"/>
      <c r="H4" s="3"/>
      <c r="I4" s="352"/>
    </row>
    <row r="5" spans="1:9">
      <c r="A5" s="354" t="s">
        <v>740</v>
      </c>
      <c r="B5" s="353"/>
      <c r="C5" s="353"/>
      <c r="D5" s="353"/>
      <c r="E5" s="3"/>
      <c r="F5" s="3"/>
      <c r="G5" s="3"/>
      <c r="H5" s="3"/>
      <c r="I5" s="352"/>
    </row>
    <row r="6" spans="1:9">
      <c r="A6" s="354" t="s">
        <v>741</v>
      </c>
      <c r="B6" s="353"/>
      <c r="C6" s="353"/>
      <c r="D6" s="353"/>
      <c r="E6" s="3"/>
      <c r="F6" s="3"/>
      <c r="G6" s="3"/>
      <c r="H6" s="3"/>
    </row>
    <row r="7" spans="1:9">
      <c r="A7" s="354" t="s">
        <v>742</v>
      </c>
      <c r="B7" s="353"/>
      <c r="C7" s="353"/>
      <c r="D7" s="353"/>
      <c r="E7" s="3"/>
      <c r="F7" s="3"/>
      <c r="G7" s="3"/>
      <c r="H7" s="3"/>
    </row>
    <row r="8" spans="1:9">
      <c r="A8" s="355" t="s">
        <v>743</v>
      </c>
      <c r="B8" s="353"/>
      <c r="C8" s="353"/>
      <c r="D8" s="353"/>
      <c r="E8" s="3"/>
      <c r="F8" s="3"/>
      <c r="G8" s="3"/>
      <c r="H8" s="3"/>
    </row>
    <row r="9" spans="1:9">
      <c r="A9" s="354" t="s">
        <v>744</v>
      </c>
      <c r="B9" s="353"/>
      <c r="C9" s="353"/>
      <c r="D9" s="353"/>
      <c r="E9" s="3"/>
      <c r="F9" s="3"/>
      <c r="G9" s="3"/>
      <c r="H9" s="3"/>
    </row>
    <row r="10" spans="1:9">
      <c r="A10" s="356" t="str">
        <f>IF(A29,B29,(IF(A1=0,"zero ","")&amp;F28&amp;F27&amp;E28&amp;E27&amp;D28&amp;D27&amp;C28&amp;B26))</f>
        <v>zero i 00/100</v>
      </c>
      <c r="B10" s="356"/>
      <c r="C10" s="356"/>
      <c r="D10" s="356"/>
      <c r="E10" s="356"/>
      <c r="F10" s="356"/>
      <c r="G10" s="356"/>
      <c r="H10" s="356"/>
      <c r="I10" s="356"/>
    </row>
    <row r="11" spans="1:9">
      <c r="A11" s="357" t="str">
        <f>T(1)</f>
        <v/>
      </c>
      <c r="B11" s="358" t="str">
        <f>T(1)</f>
        <v/>
      </c>
      <c r="C11" s="357" t="str">
        <f>T(1)</f>
        <v/>
      </c>
      <c r="D11" s="357" t="str">
        <f>T(1)</f>
        <v/>
      </c>
      <c r="E11" s="359"/>
      <c r="F11" s="359"/>
      <c r="G11" s="353"/>
      <c r="H11" s="353"/>
    </row>
    <row r="12" spans="1:9">
      <c r="A12" s="358" t="s">
        <v>745</v>
      </c>
      <c r="B12" s="358" t="s">
        <v>746</v>
      </c>
      <c r="C12" s="358" t="s">
        <v>747</v>
      </c>
      <c r="D12" s="358" t="s">
        <v>748</v>
      </c>
      <c r="E12" s="359"/>
      <c r="F12" s="359"/>
      <c r="G12" s="353"/>
      <c r="H12" s="353"/>
    </row>
    <row r="13" spans="1:9">
      <c r="A13" s="358" t="s">
        <v>749</v>
      </c>
      <c r="B13" s="358" t="s">
        <v>750</v>
      </c>
      <c r="C13" s="358" t="s">
        <v>751</v>
      </c>
      <c r="D13" s="358" t="s">
        <v>752</v>
      </c>
      <c r="E13" s="359"/>
      <c r="F13" s="359"/>
      <c r="G13" s="353"/>
      <c r="H13" s="360"/>
      <c r="I13" s="353"/>
    </row>
    <row r="14" spans="1:9">
      <c r="A14" s="358" t="s">
        <v>753</v>
      </c>
      <c r="B14" s="358" t="s">
        <v>754</v>
      </c>
      <c r="C14" s="358" t="s">
        <v>755</v>
      </c>
      <c r="D14" s="358" t="s">
        <v>756</v>
      </c>
      <c r="E14" s="359"/>
      <c r="F14" s="359"/>
      <c r="G14" s="353"/>
      <c r="H14" s="361"/>
    </row>
    <row r="15" spans="1:9">
      <c r="A15" s="358" t="s">
        <v>757</v>
      </c>
      <c r="B15" s="358" t="s">
        <v>758</v>
      </c>
      <c r="C15" s="358" t="s">
        <v>759</v>
      </c>
      <c r="D15" s="358" t="s">
        <v>760</v>
      </c>
      <c r="E15" s="359"/>
      <c r="F15" s="358"/>
      <c r="G15" s="353"/>
      <c r="H15" s="353"/>
      <c r="I15" s="353"/>
    </row>
    <row r="16" spans="1:9">
      <c r="A16" s="358" t="s">
        <v>761</v>
      </c>
      <c r="B16" s="358" t="s">
        <v>762</v>
      </c>
      <c r="C16" s="358" t="s">
        <v>763</v>
      </c>
      <c r="D16" s="358" t="s">
        <v>764</v>
      </c>
      <c r="E16" s="359"/>
      <c r="F16" s="359"/>
      <c r="G16" s="353"/>
      <c r="H16" s="353"/>
      <c r="I16" s="353"/>
    </row>
    <row r="17" spans="1:9">
      <c r="A17" s="358" t="s">
        <v>765</v>
      </c>
      <c r="B17" s="358" t="s">
        <v>766</v>
      </c>
      <c r="C17" s="358" t="s">
        <v>767</v>
      </c>
      <c r="D17" s="358" t="s">
        <v>768</v>
      </c>
      <c r="E17" s="359"/>
      <c r="F17" s="358"/>
      <c r="G17" s="353"/>
      <c r="H17" s="353"/>
      <c r="I17" s="353"/>
    </row>
    <row r="18" spans="1:9">
      <c r="A18" s="358" t="s">
        <v>769</v>
      </c>
      <c r="B18" s="358" t="s">
        <v>770</v>
      </c>
      <c r="C18" s="358" t="s">
        <v>771</v>
      </c>
      <c r="D18" s="358" t="s">
        <v>772</v>
      </c>
      <c r="E18" s="359"/>
      <c r="F18" s="358"/>
      <c r="G18" s="353"/>
      <c r="H18" s="353"/>
      <c r="I18" s="353"/>
    </row>
    <row r="19" spans="1:9">
      <c r="A19" s="358" t="s">
        <v>773</v>
      </c>
      <c r="B19" s="358" t="s">
        <v>774</v>
      </c>
      <c r="C19" s="358" t="s">
        <v>775</v>
      </c>
      <c r="D19" s="358" t="s">
        <v>776</v>
      </c>
      <c r="E19" s="359"/>
      <c r="F19" s="358"/>
      <c r="G19" s="353"/>
      <c r="H19" s="353"/>
      <c r="I19" s="353"/>
    </row>
    <row r="20" spans="1:9">
      <c r="A20" s="358" t="s">
        <v>777</v>
      </c>
      <c r="B20" s="358" t="s">
        <v>778</v>
      </c>
      <c r="C20" s="358" t="s">
        <v>779</v>
      </c>
      <c r="D20" s="358" t="s">
        <v>780</v>
      </c>
      <c r="E20" s="359"/>
      <c r="F20" s="358"/>
    </row>
    <row r="21" spans="1:9">
      <c r="A21" s="359" t="str">
        <f>T(1)</f>
        <v/>
      </c>
      <c r="B21" s="359" t="str">
        <f>T(1)</f>
        <v/>
      </c>
      <c r="C21" s="359" t="str">
        <f>T(1)</f>
        <v/>
      </c>
      <c r="D21" s="359"/>
      <c r="E21" s="359"/>
      <c r="F21" s="359"/>
    </row>
    <row r="22" spans="1:9">
      <c r="A22" s="358" t="s">
        <v>781</v>
      </c>
      <c r="B22" s="358" t="s">
        <v>782</v>
      </c>
      <c r="C22" s="358" t="s">
        <v>783</v>
      </c>
      <c r="D22" s="359"/>
      <c r="E22" s="359"/>
      <c r="F22" s="359"/>
    </row>
    <row r="23" spans="1:9">
      <c r="A23" s="358" t="s">
        <v>784</v>
      </c>
      <c r="B23" s="358" t="s">
        <v>785</v>
      </c>
      <c r="C23" s="358" t="s">
        <v>786</v>
      </c>
      <c r="D23" s="359"/>
      <c r="E23" s="359"/>
      <c r="F23" s="359"/>
    </row>
    <row r="24" spans="1:9">
      <c r="A24" s="358" t="s">
        <v>787</v>
      </c>
      <c r="B24" s="358" t="s">
        <v>788</v>
      </c>
      <c r="C24" s="358" t="s">
        <v>789</v>
      </c>
      <c r="D24" s="359"/>
      <c r="E24" s="359"/>
      <c r="F24" s="359"/>
    </row>
    <row r="25" spans="1:9">
      <c r="A25" s="362" t="s">
        <v>790</v>
      </c>
      <c r="B25" s="363" t="s">
        <v>791</v>
      </c>
      <c r="C25" s="357" t="s">
        <v>792</v>
      </c>
      <c r="D25" s="357" t="s">
        <v>793</v>
      </c>
      <c r="E25" s="357" t="s">
        <v>794</v>
      </c>
      <c r="F25" s="357" t="s">
        <v>795</v>
      </c>
    </row>
    <row r="26" spans="1:9">
      <c r="A26" s="358" t="str">
        <f>TEXT(A1,"000000000000,00")</f>
        <v>000000000000,00</v>
      </c>
      <c r="B26" s="358" t="str">
        <f>"i "&amp;RIGHT(A26,2)&amp;"/100"</f>
        <v>i 00/100</v>
      </c>
      <c r="C26" s="358">
        <f>VALUE(MID($A$26,10,3))</f>
        <v>0</v>
      </c>
      <c r="D26" s="358">
        <f>VALUE(MID($A$26,7,3))</f>
        <v>0</v>
      </c>
      <c r="E26" s="358">
        <f>VALUE(MID($A$26,4,3))</f>
        <v>0</v>
      </c>
      <c r="F26" s="358">
        <f>VALUE(LEFT($A$26,3))</f>
        <v>0</v>
      </c>
    </row>
    <row r="27" spans="1:9">
      <c r="A27" s="359"/>
      <c r="B27" s="359"/>
      <c r="C27" s="359"/>
      <c r="D27" s="359" t="str">
        <f>INDEX($A$21:$C$24,4-2*(D26=1)-3*(D26=0)-AND(NOT(AND(MOD(D26,100)&gt;10,MOD(D26,100)&lt;20)),MOD(D26,10)&gt;1,MOD(D26,10)&lt;5),1)</f>
        <v/>
      </c>
      <c r="E27" s="359" t="str">
        <f>INDEX($A$21:$C$24,4-2*(E26=1)-3*(E26=0)-AND(NOT(AND(MOD(E26,100)&gt;10,MOD(E26,100)&lt;20)),MOD(E26,10)&gt;1,MOD(E26,10)&lt;5),2)</f>
        <v/>
      </c>
      <c r="F27" s="359" t="str">
        <f>INDEX($A$21:$C$24,4-2*(F26=1)-3*(F26=0)-AND(NOT(AND(MOD(F26,100)&gt;10,MOD(F26,100)&lt;20)),MOD(F26,10)&gt;1,MOD(F26,10)&lt;5),3)</f>
        <v/>
      </c>
    </row>
    <row r="28" spans="1:9">
      <c r="A28" s="359"/>
      <c r="B28" s="359"/>
      <c r="C28" s="359" t="str">
        <f>INDEX($A$11:$D$20,TRUNC(C26/100)+1,4)&amp;INDEX($A$11:$D$20,1+AND(MOD(C26,100)&gt;=10,MOD(C26,100)&lt;20)*MOD(C26,10),2)&amp;INDEX($A$11:$D$20,OR((MOD(C26,100)=10),MOD(C26,100)&gt;19)*TRUNC(MOD(C26,100)/10)+1,3)&amp;INDEX($A$11:$D$20,1+OR((MOD(C26,100)&lt;10),MOD(C26,100)&gt;19)*MOD(C26,10),1)</f>
        <v/>
      </c>
      <c r="D28" s="359" t="str">
        <f>INDEX($A$11:$D$20,TRUNC(D26/100)+1,4)&amp;INDEX($A$11:$D$20,1+AND(MOD(D26,100)&gt;=10,MOD(D26,100)&lt;20)*MOD(D26,10),2)&amp;INDEX($A$11:$D$20,OR((MOD(D26,100)=10),MOD(D26,100)&gt;19)*TRUNC(MOD(D26,100)/10)+1,3)&amp;INDEX($A$11:$D$20,1+OR((MOD(D26,100)&lt;10),MOD(D26,100)&gt;19)*MOD(D26,10),1)</f>
        <v/>
      </c>
      <c r="E28" s="359" t="str">
        <f>INDEX($A$11:$D$20,TRUNC(E26/100)+1,4)&amp;INDEX($A$11:$D$20,1+AND(MOD(E26,100)&gt;=10,MOD(E26,100)&lt;20)*MOD(E26,10),2)&amp;INDEX($A$11:$D$20,OR((MOD(E26,100)=10),MOD(E26,100)&gt;19)*TRUNC(MOD(E26,100)/10)+1,3)&amp;INDEX($A$11:$D$20,1+OR((MOD(E26,100)&lt;10),MOD(E26,100)&gt;19)*MOD(E26,10),1)</f>
        <v/>
      </c>
      <c r="F28" s="359" t="str">
        <f>INDEX($A$11:$D$20,TRUNC(F26/100)+1,4)&amp;INDEX($A$11:$D$20,1+AND(MOD(F26,100)&gt;=10,MOD(F26,100)&lt;20)*MOD(F26,10),2)&amp;INDEX($A$11:$D$20,OR((MOD(F26,100)=10),MOD(F26,100)&gt;19)*TRUNC(MOD(F26,100)/10)+1,3)&amp;INDEX($A$11:$D$20,1+OR((MOD(F26,100)&lt;10),MOD(F26,100)&gt;19)*MOD(F26,10),1)</f>
        <v/>
      </c>
    </row>
    <row r="29" spans="1:9">
      <c r="A29" s="364" t="b">
        <f>IF(ISTEXT($A$1),TRUE,OR(SIGN($A$1)=-1,LEN($A$26)&gt;15))</f>
        <v>0</v>
      </c>
      <c r="B29" s="364" t="s">
        <v>796</v>
      </c>
      <c r="C29" s="364"/>
      <c r="D29" s="364"/>
      <c r="E29" s="364"/>
      <c r="F29" s="364"/>
    </row>
  </sheetData>
  <sheetProtection password="BAD4" sheet="1" objects="1" scenarios="1"/>
  <mergeCells count="1">
    <mergeCell ref="E2:H9"/>
  </mergeCells>
  <hyperlinks>
    <hyperlink ref="A8" r:id="rId1"/>
  </hyperlinks>
  <pageMargins left="0.7" right="0.7" top="0.75" bottom="0.75" header="0.3" footer="0.3"/>
  <pageSetup paperSize="9" orientation="portrait" horizont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M16"/>
  <sheetViews>
    <sheetView topLeftCell="B13" zoomScale="85" zoomScaleNormal="85" workbookViewId="0">
      <selection activeCell="D11" sqref="D11 D11"/>
    </sheetView>
  </sheetViews>
  <sheetFormatPr defaultRowHeight="13.2"/>
  <cols>
    <col min="1" max="1" width="96.21875" style="281" customWidth="1"/>
    <col min="2" max="4" width="15.77734375" style="281" customWidth="1"/>
    <col min="5" max="5" width="18.5546875" style="281" customWidth="1"/>
    <col min="6" max="6" width="18.21875" style="281" customWidth="1"/>
    <col min="7" max="7" width="14.77734375" style="281" customWidth="1"/>
    <col min="8" max="8" width="37.6640625" style="281" customWidth="1"/>
    <col min="9" max="9" width="9.21875" style="281" customWidth="1"/>
    <col min="10" max="10" width="15.21875" style="281" customWidth="1"/>
    <col min="11" max="11" width="42.21875" style="281" customWidth="1"/>
  </cols>
  <sheetData>
    <row r="1" spans="1:13" ht="149.25" customHeight="1">
      <c r="B1" s="2"/>
      <c r="C1" s="2"/>
      <c r="D1" s="2"/>
      <c r="E1" s="2"/>
      <c r="F1" s="2"/>
      <c r="G1" s="2"/>
      <c r="H1" s="2"/>
      <c r="L1" s="281"/>
      <c r="M1" s="281"/>
    </row>
    <row r="2" spans="1:13" ht="150.75" customHeight="1">
      <c r="B2" s="2"/>
      <c r="C2" s="2"/>
      <c r="D2" s="2"/>
      <c r="E2" s="2"/>
      <c r="F2" s="2"/>
      <c r="G2" s="2"/>
      <c r="H2" s="2"/>
      <c r="L2" s="281"/>
      <c r="M2" s="281"/>
    </row>
    <row r="3" spans="1:13" ht="150" customHeight="1">
      <c r="B3" s="2"/>
      <c r="C3" s="2"/>
      <c r="D3" s="2"/>
      <c r="E3" s="2"/>
      <c r="F3" s="2"/>
      <c r="G3" s="2"/>
      <c r="H3" s="2"/>
      <c r="L3" s="281"/>
      <c r="M3" s="281"/>
    </row>
    <row r="4" spans="1:13" ht="150" customHeight="1">
      <c r="A4"/>
      <c r="B4" s="2"/>
      <c r="C4" s="2"/>
      <c r="D4" s="2"/>
      <c r="E4" s="2"/>
      <c r="F4" s="2"/>
      <c r="G4" s="2"/>
      <c r="H4" s="2"/>
    </row>
    <row r="5" spans="1:13" ht="150" customHeight="1">
      <c r="B5" s="2"/>
      <c r="C5" s="2"/>
      <c r="D5" s="2"/>
      <c r="E5" s="2"/>
      <c r="F5" s="2"/>
      <c r="G5" s="2"/>
      <c r="H5" s="2"/>
    </row>
    <row r="6" spans="1:13" ht="128.25" customHeight="1">
      <c r="B6" s="2"/>
      <c r="C6" s="2"/>
      <c r="D6" s="2"/>
      <c r="E6" s="2"/>
      <c r="F6" s="2"/>
      <c r="G6" s="2"/>
      <c r="H6" s="2"/>
    </row>
    <row r="7" spans="1:13" ht="154.5" customHeight="1">
      <c r="B7" s="2"/>
      <c r="C7" s="2"/>
      <c r="D7" s="2"/>
      <c r="E7" s="2"/>
      <c r="F7" s="2"/>
      <c r="G7" s="2"/>
      <c r="H7" s="2"/>
    </row>
    <row r="9" spans="1:13" ht="161.25" customHeight="1"/>
    <row r="10" spans="1:13" ht="162" customHeight="1"/>
    <row r="11" spans="1:13" ht="186" customHeight="1"/>
    <row r="12" spans="1:13" ht="165" customHeight="1">
      <c r="B12"/>
    </row>
    <row r="13" spans="1:13" ht="64.05" customHeight="1">
      <c r="A13"/>
      <c r="B13"/>
      <c r="C13"/>
      <c r="D13"/>
      <c r="E13"/>
      <c r="F13"/>
      <c r="G13"/>
      <c r="H13"/>
      <c r="I13"/>
      <c r="J13"/>
      <c r="K13"/>
    </row>
    <row r="14" spans="1:13" ht="115.05" customHeight="1">
      <c r="A14"/>
      <c r="B14"/>
      <c r="C14"/>
      <c r="D14"/>
      <c r="E14"/>
      <c r="F14"/>
      <c r="G14"/>
      <c r="H14"/>
      <c r="K14"/>
    </row>
    <row r="15" spans="1:13" ht="128.55000000000001" customHeight="1">
      <c r="A15"/>
      <c r="B15"/>
      <c r="C15"/>
      <c r="D15"/>
      <c r="E15"/>
      <c r="F15"/>
      <c r="G15"/>
      <c r="H15"/>
      <c r="I15"/>
      <c r="J15"/>
      <c r="K15"/>
    </row>
    <row r="16" spans="1:13" ht="138" customHeight="1">
      <c r="A16"/>
      <c r="B16"/>
      <c r="C16"/>
      <c r="D16"/>
      <c r="E16"/>
      <c r="F16"/>
      <c r="G16"/>
      <c r="H16"/>
      <c r="I16"/>
      <c r="J16"/>
      <c r="K16"/>
    </row>
  </sheetData>
  <mergeCells count="7">
    <mergeCell ref="B7:H7"/>
    <mergeCell ref="B6:H6"/>
    <mergeCell ref="B1:H1"/>
    <mergeCell ref="B2:H2"/>
    <mergeCell ref="B3:H3"/>
    <mergeCell ref="B4:H4"/>
    <mergeCell ref="B5:H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22"/>
  <sheetViews>
    <sheetView zoomScale="115" zoomScaleNormal="115" workbookViewId="0">
      <selection sqref="A1 A1:A1048576"/>
    </sheetView>
  </sheetViews>
  <sheetFormatPr defaultRowHeight="13.2"/>
  <cols>
    <col min="1" max="1" width="98.77734375" style="281" customWidth="1"/>
  </cols>
  <sheetData>
    <row r="1" spans="1:1" ht="13.5" customHeight="1" thickBot="1">
      <c r="A1" s="366" t="s">
        <v>797</v>
      </c>
    </row>
    <row r="2" spans="1:1" ht="67.5" customHeight="1">
      <c r="A2" s="246" t="s">
        <v>798</v>
      </c>
    </row>
    <row r="3" spans="1:1" ht="13.5" customHeight="1" thickBot="1">
      <c r="A3" s="232" t="s">
        <v>799</v>
      </c>
    </row>
    <row r="4" spans="1:1" ht="78.75" customHeight="1">
      <c r="A4" s="233" t="s">
        <v>800</v>
      </c>
    </row>
    <row r="5" spans="1:1" ht="13.5" customHeight="1" thickBot="1">
      <c r="A5" s="232" t="s">
        <v>801</v>
      </c>
    </row>
    <row r="6" spans="1:1">
      <c r="A6" s="233"/>
    </row>
    <row r="7" spans="1:1">
      <c r="A7" s="233" t="s">
        <v>802</v>
      </c>
    </row>
    <row r="8" spans="1:1">
      <c r="A8" s="233" t="s">
        <v>803</v>
      </c>
    </row>
    <row r="9" spans="1:1">
      <c r="A9" s="233"/>
    </row>
    <row r="10" spans="1:1">
      <c r="A10" s="233" t="s">
        <v>804</v>
      </c>
    </row>
    <row r="11" spans="1:1">
      <c r="A11" s="233" t="s">
        <v>805</v>
      </c>
    </row>
    <row r="12" spans="1:1" ht="13.5" customHeight="1" thickBot="1">
      <c r="A12" s="247"/>
    </row>
    <row r="13" spans="1:1" ht="168" customHeight="1">
      <c r="A13" s="234" t="s">
        <v>806</v>
      </c>
    </row>
    <row r="14" spans="1:1">
      <c r="A14" s="233"/>
    </row>
    <row r="15" spans="1:1" ht="13.5" customHeight="1" thickBot="1">
      <c r="A15" s="247"/>
    </row>
    <row r="16" spans="1:1">
      <c r="A16" s="234"/>
    </row>
    <row r="17" spans="1:1">
      <c r="A17" s="233" t="s">
        <v>802</v>
      </c>
    </row>
    <row r="18" spans="1:1">
      <c r="A18" s="233" t="s">
        <v>803</v>
      </c>
    </row>
    <row r="19" spans="1:1" ht="12.75" customHeight="1">
      <c r="A19" s="233"/>
    </row>
    <row r="20" spans="1:1">
      <c r="A20" s="233" t="s">
        <v>804</v>
      </c>
    </row>
    <row r="21" spans="1:1">
      <c r="A21" s="233" t="s">
        <v>805</v>
      </c>
    </row>
    <row r="22" spans="1:1" ht="13.5" customHeight="1" thickBot="1">
      <c r="A22" s="247"/>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19"/>
  <sheetViews>
    <sheetView workbookViewId="0">
      <selection activeCell="A24" sqref="A24 A1:XFD1048576"/>
    </sheetView>
  </sheetViews>
  <sheetFormatPr defaultRowHeight="13.2"/>
  <cols>
    <col min="1" max="1" width="98.77734375" style="281" customWidth="1"/>
  </cols>
  <sheetData>
    <row r="1" spans="1:1" ht="13.05" customHeight="1">
      <c r="A1" s="366" t="s">
        <v>797</v>
      </c>
    </row>
    <row r="2" spans="1:1" ht="13.5" customHeight="1" thickBot="1">
      <c r="A2" s="366"/>
    </row>
    <row r="3" spans="1:1" ht="63" customHeight="1">
      <c r="A3" s="246" t="s">
        <v>807</v>
      </c>
    </row>
    <row r="4" spans="1:1" ht="13.05" customHeight="1" thickBot="1">
      <c r="A4" s="232" t="s">
        <v>808</v>
      </c>
    </row>
    <row r="5" spans="1:1" ht="60.75" customHeight="1">
      <c r="A5" s="233" t="s">
        <v>809</v>
      </c>
    </row>
    <row r="6" spans="1:1" ht="13.05" customHeight="1" thickBot="1">
      <c r="A6" s="232" t="s">
        <v>810</v>
      </c>
    </row>
    <row r="7" spans="1:1" ht="60.75" customHeight="1">
      <c r="A7" s="233" t="s">
        <v>811</v>
      </c>
    </row>
    <row r="8" spans="1:1" ht="13.05" customHeight="1" thickBot="1">
      <c r="A8" s="232" t="s">
        <v>812</v>
      </c>
    </row>
    <row r="9" spans="1:1" ht="42" customHeight="1">
      <c r="A9" s="233" t="s">
        <v>813</v>
      </c>
    </row>
    <row r="10" spans="1:1" ht="13.05" customHeight="1" thickBot="1">
      <c r="A10" s="232" t="s">
        <v>814</v>
      </c>
    </row>
    <row r="11" spans="1:1" ht="13.05" customHeight="1" thickBot="1">
      <c r="A11" s="247"/>
    </row>
    <row r="12" spans="1:1">
      <c r="A12" s="234"/>
    </row>
    <row r="13" spans="1:1">
      <c r="A13" s="233" t="s">
        <v>802</v>
      </c>
    </row>
    <row r="14" spans="1:1">
      <c r="A14" s="233" t="s">
        <v>803</v>
      </c>
    </row>
    <row r="15" spans="1:1">
      <c r="A15" s="233"/>
    </row>
    <row r="16" spans="1:1">
      <c r="A16" s="233" t="s">
        <v>804</v>
      </c>
    </row>
    <row r="17" spans="1:1">
      <c r="A17" s="233" t="s">
        <v>805</v>
      </c>
    </row>
    <row r="18" spans="1:1">
      <c r="A18" s="233"/>
    </row>
    <row r="19" spans="1:1" ht="13.05" customHeight="1" thickBot="1">
      <c r="A19" s="24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209"/>
  <sheetViews>
    <sheetView topLeftCell="A13" workbookViewId="0">
      <selection activeCell="A24" sqref="A24 A24"/>
    </sheetView>
  </sheetViews>
  <sheetFormatPr defaultRowHeight="13.2"/>
  <cols>
    <col min="1" max="1" width="98.77734375" style="281" customWidth="1"/>
  </cols>
  <sheetData>
    <row r="1" spans="1:1" ht="13.05" customHeight="1">
      <c r="A1" s="366" t="s">
        <v>797</v>
      </c>
    </row>
    <row r="2" spans="1:1" ht="12.45" customHeight="1">
      <c r="A2" s="366"/>
    </row>
    <row r="3" spans="1:1" ht="16.05" customHeight="1">
      <c r="A3" s="368" t="s">
        <v>815</v>
      </c>
    </row>
    <row r="4" spans="1:1" ht="16.05" customHeight="1">
      <c r="A4" s="369"/>
    </row>
    <row r="5" spans="1:1" ht="22.95" customHeight="1">
      <c r="A5" s="369" t="s">
        <v>816</v>
      </c>
    </row>
    <row r="6" spans="1:1" ht="21.45" customHeight="1">
      <c r="A6" s="369" t="s">
        <v>817</v>
      </c>
    </row>
    <row r="7" spans="1:1" ht="23.55" customHeight="1">
      <c r="A7" s="367" t="s">
        <v>818</v>
      </c>
    </row>
    <row r="8" spans="1:1" ht="23.55" customHeight="1">
      <c r="A8" s="367" t="s">
        <v>819</v>
      </c>
    </row>
    <row r="9" spans="1:1" ht="53.55" customHeight="1">
      <c r="A9" s="367" t="s">
        <v>820</v>
      </c>
    </row>
    <row r="10" spans="1:1" ht="36.450000000000003" customHeight="1">
      <c r="A10" s="367" t="s">
        <v>821</v>
      </c>
    </row>
    <row r="11" spans="1:1" ht="85.05" customHeight="1">
      <c r="A11" s="367" t="s">
        <v>822</v>
      </c>
    </row>
    <row r="12" spans="1:1" ht="22.95" customHeight="1">
      <c r="A12" s="369" t="s">
        <v>823</v>
      </c>
    </row>
    <row r="13" spans="1:1" ht="16.05" customHeight="1">
      <c r="A13" s="369"/>
    </row>
    <row r="14" spans="1:1" ht="16.05" customHeight="1">
      <c r="A14" s="370"/>
    </row>
    <row r="15" spans="1:1" ht="16.05" customHeight="1">
      <c r="A15" s="370" t="s">
        <v>802</v>
      </c>
    </row>
    <row r="16" spans="1:1" ht="16.05" customHeight="1">
      <c r="A16" s="370" t="s">
        <v>803</v>
      </c>
    </row>
    <row r="17" spans="1:1" ht="16.05" customHeight="1">
      <c r="A17" s="370"/>
    </row>
    <row r="18" spans="1:1" ht="16.05" customHeight="1">
      <c r="A18" s="370" t="s">
        <v>804</v>
      </c>
    </row>
    <row r="19" spans="1:1" ht="16.05" customHeight="1">
      <c r="A19" s="370" t="s">
        <v>824</v>
      </c>
    </row>
    <row r="20" spans="1:1" ht="16.05" customHeight="1">
      <c r="A20" s="370"/>
    </row>
    <row r="21" spans="1:1" ht="16.05" customHeight="1">
      <c r="A21" s="371"/>
    </row>
    <row r="22" spans="1:1" ht="16.05" customHeight="1">
      <c r="A22" s="372" t="s">
        <v>825</v>
      </c>
    </row>
    <row r="23" spans="1:1" ht="16.05" customHeight="1">
      <c r="A23" s="367"/>
    </row>
    <row r="24" spans="1:1" ht="64.95" customHeight="1">
      <c r="A24" s="367" t="s">
        <v>826</v>
      </c>
    </row>
    <row r="25" spans="1:1" ht="33" customHeight="1">
      <c r="A25" s="367" t="s">
        <v>827</v>
      </c>
    </row>
    <row r="26" spans="1:1" ht="16.05" customHeight="1">
      <c r="A26" s="367" t="s">
        <v>828</v>
      </c>
    </row>
    <row r="27" spans="1:1" ht="16.05" customHeight="1">
      <c r="A27" s="373" t="s">
        <v>829</v>
      </c>
    </row>
    <row r="28" spans="1:1" ht="16.05" customHeight="1">
      <c r="A28" s="372"/>
    </row>
    <row r="29" spans="1:1" ht="46.5" customHeight="1">
      <c r="A29" s="367" t="s">
        <v>830</v>
      </c>
    </row>
    <row r="30" spans="1:1" ht="16.05" customHeight="1">
      <c r="A30" s="373" t="s">
        <v>831</v>
      </c>
    </row>
    <row r="31" spans="1:1" ht="16.05" customHeight="1">
      <c r="A31" s="367"/>
    </row>
    <row r="32" spans="1:1" ht="46.05" customHeight="1">
      <c r="A32" s="367" t="s">
        <v>832</v>
      </c>
    </row>
    <row r="33" spans="1:1" ht="16.05" customHeight="1">
      <c r="A33" s="373" t="s">
        <v>833</v>
      </c>
    </row>
    <row r="34" spans="1:1" ht="16.05" customHeight="1">
      <c r="A34" s="371"/>
    </row>
    <row r="35" spans="1:1" ht="16.05" customHeight="1">
      <c r="A35" s="1" t="s">
        <v>834</v>
      </c>
    </row>
    <row r="36" spans="1:1" ht="16.05" customHeight="1">
      <c r="A36" s="1"/>
    </row>
    <row r="37" spans="1:1" ht="16.05" customHeight="1">
      <c r="A37" s="370"/>
    </row>
    <row r="38" spans="1:1" ht="16.05" customHeight="1">
      <c r="A38" s="370"/>
    </row>
    <row r="39" spans="1:1" ht="16.05" customHeight="1">
      <c r="A39" s="370" t="s">
        <v>802</v>
      </c>
    </row>
    <row r="40" spans="1:1" ht="16.05" customHeight="1">
      <c r="A40" s="370" t="s">
        <v>803</v>
      </c>
    </row>
    <row r="41" spans="1:1" ht="16.05" customHeight="1">
      <c r="A41" s="370"/>
    </row>
    <row r="42" spans="1:1" ht="16.05" customHeight="1">
      <c r="A42" s="370" t="s">
        <v>804</v>
      </c>
    </row>
    <row r="43" spans="1:1" ht="16.05" customHeight="1">
      <c r="A43" s="370" t="s">
        <v>835</v>
      </c>
    </row>
    <row r="44" spans="1:1" ht="16.05" customHeight="1">
      <c r="A44" s="370"/>
    </row>
    <row r="45" spans="1:1" ht="16.05" customHeight="1">
      <c r="A45" s="370"/>
    </row>
    <row r="46" spans="1:1" ht="16.05" customHeight="1">
      <c r="A46"/>
    </row>
    <row r="47" spans="1:1" ht="16.05" customHeight="1">
      <c r="A47"/>
    </row>
    <row r="48" spans="1:1" ht="16.05" customHeight="1">
      <c r="A48"/>
    </row>
    <row r="49" spans="1:1" ht="16.05" customHeight="1">
      <c r="A49"/>
    </row>
    <row r="50" spans="1:1" ht="16.05" customHeight="1">
      <c r="A50"/>
    </row>
    <row r="51" spans="1:1" ht="16.05" customHeight="1">
      <c r="A51"/>
    </row>
    <row r="52" spans="1:1" ht="16.05" customHeight="1">
      <c r="A52"/>
    </row>
    <row r="53" spans="1:1" ht="16.05" customHeight="1">
      <c r="A53"/>
    </row>
    <row r="54" spans="1:1" ht="16.05" customHeight="1">
      <c r="A54"/>
    </row>
    <row r="55" spans="1:1" ht="16.05" customHeight="1">
      <c r="A55"/>
    </row>
    <row r="56" spans="1:1" ht="16.05" customHeight="1">
      <c r="A56"/>
    </row>
    <row r="57" spans="1:1" ht="16.05" customHeight="1">
      <c r="A57"/>
    </row>
    <row r="58" spans="1:1" ht="16.05" customHeight="1">
      <c r="A58"/>
    </row>
    <row r="59" spans="1:1" ht="16.05" customHeight="1">
      <c r="A59"/>
    </row>
    <row r="60" spans="1:1" ht="16.05" customHeight="1">
      <c r="A60"/>
    </row>
    <row r="61" spans="1:1" ht="16.05" customHeight="1">
      <c r="A61"/>
    </row>
    <row r="62" spans="1:1" ht="16.05" customHeight="1">
      <c r="A62"/>
    </row>
    <row r="63" spans="1:1" ht="16.05" customHeight="1">
      <c r="A63"/>
    </row>
    <row r="64" spans="1:1" ht="16.05" customHeight="1">
      <c r="A64"/>
    </row>
    <row r="65" spans="1:1" ht="16.05" customHeight="1">
      <c r="A65"/>
    </row>
    <row r="66" spans="1:1" ht="16.05" customHeight="1">
      <c r="A66"/>
    </row>
    <row r="67" spans="1:1" ht="16.05" customHeight="1">
      <c r="A67"/>
    </row>
    <row r="68" spans="1:1" ht="16.05" customHeight="1">
      <c r="A68"/>
    </row>
    <row r="69" spans="1:1" ht="16.05" customHeight="1">
      <c r="A69"/>
    </row>
    <row r="70" spans="1:1" ht="16.05" customHeight="1">
      <c r="A70"/>
    </row>
    <row r="71" spans="1:1" ht="16.05" customHeight="1">
      <c r="A71"/>
    </row>
    <row r="72" spans="1:1" ht="16.05" customHeight="1">
      <c r="A72"/>
    </row>
    <row r="73" spans="1:1" ht="16.05" customHeight="1">
      <c r="A73"/>
    </row>
    <row r="74" spans="1:1" ht="16.05" customHeight="1">
      <c r="A74"/>
    </row>
    <row r="75" spans="1:1" ht="16.05" customHeight="1">
      <c r="A75"/>
    </row>
    <row r="76" spans="1:1" ht="16.05" customHeight="1">
      <c r="A76"/>
    </row>
    <row r="77" spans="1:1" ht="16.05" customHeight="1">
      <c r="A77"/>
    </row>
    <row r="78" spans="1:1" ht="16.05" customHeight="1">
      <c r="A78"/>
    </row>
    <row r="79" spans="1:1" ht="16.05" customHeight="1">
      <c r="A79"/>
    </row>
    <row r="80" spans="1:1" ht="16.05" customHeight="1">
      <c r="A80"/>
    </row>
    <row r="81" spans="1:1" ht="16.05" customHeight="1">
      <c r="A81"/>
    </row>
    <row r="82" spans="1:1" ht="16.05" customHeight="1">
      <c r="A82"/>
    </row>
    <row r="83" spans="1:1" ht="16.05" customHeight="1">
      <c r="A83"/>
    </row>
    <row r="84" spans="1:1" ht="16.05" customHeight="1">
      <c r="A84"/>
    </row>
    <row r="85" spans="1:1" ht="16.05" customHeight="1">
      <c r="A85"/>
    </row>
    <row r="86" spans="1:1" ht="16.05" customHeight="1">
      <c r="A86"/>
    </row>
    <row r="87" spans="1:1" ht="16.05" customHeight="1">
      <c r="A87"/>
    </row>
    <row r="88" spans="1:1" ht="16.05" customHeight="1">
      <c r="A88"/>
    </row>
    <row r="89" spans="1:1" ht="16.05" customHeight="1">
      <c r="A89"/>
    </row>
    <row r="90" spans="1:1" ht="16.05" customHeight="1">
      <c r="A90"/>
    </row>
    <row r="91" spans="1:1" ht="16.05" customHeight="1">
      <c r="A91"/>
    </row>
    <row r="92" spans="1:1" ht="16.05" customHeight="1">
      <c r="A92"/>
    </row>
    <row r="93" spans="1:1" ht="16.05" customHeight="1">
      <c r="A93"/>
    </row>
    <row r="94" spans="1:1" ht="16.05" customHeight="1">
      <c r="A94"/>
    </row>
    <row r="95" spans="1:1" ht="16.05" customHeight="1">
      <c r="A95"/>
    </row>
    <row r="96" spans="1:1" ht="16.05" customHeight="1">
      <c r="A96"/>
    </row>
    <row r="97" spans="1:1" ht="16.05" customHeight="1">
      <c r="A97"/>
    </row>
    <row r="98" spans="1:1" ht="16.05" customHeight="1">
      <c r="A98"/>
    </row>
    <row r="99" spans="1:1" ht="16.05" customHeight="1">
      <c r="A99"/>
    </row>
    <row r="100" spans="1:1" ht="16.05" customHeight="1">
      <c r="A100"/>
    </row>
    <row r="101" spans="1:1" ht="16.05" customHeight="1">
      <c r="A101"/>
    </row>
    <row r="102" spans="1:1" ht="16.05" customHeight="1">
      <c r="A102"/>
    </row>
    <row r="103" spans="1:1" ht="16.05" customHeight="1">
      <c r="A103"/>
    </row>
    <row r="104" spans="1:1" ht="16.05" customHeight="1">
      <c r="A104"/>
    </row>
    <row r="105" spans="1:1" ht="16.05" customHeight="1">
      <c r="A105"/>
    </row>
    <row r="106" spans="1:1" ht="16.05" customHeight="1">
      <c r="A106"/>
    </row>
    <row r="107" spans="1:1" ht="16.05" customHeight="1">
      <c r="A107"/>
    </row>
    <row r="108" spans="1:1" ht="16.05" customHeight="1">
      <c r="A108"/>
    </row>
    <row r="109" spans="1:1" ht="16.05" customHeight="1">
      <c r="A109"/>
    </row>
    <row r="110" spans="1:1" ht="16.05" customHeight="1">
      <c r="A110"/>
    </row>
    <row r="111" spans="1:1" ht="16.05" customHeight="1">
      <c r="A111"/>
    </row>
    <row r="112" spans="1:1" ht="16.05" customHeight="1">
      <c r="A112"/>
    </row>
    <row r="113" spans="1:1" ht="16.05" customHeight="1">
      <c r="A113"/>
    </row>
    <row r="114" spans="1:1" ht="16.05" customHeight="1">
      <c r="A114"/>
    </row>
    <row r="115" spans="1:1" ht="16.05" customHeight="1">
      <c r="A115"/>
    </row>
    <row r="116" spans="1:1" ht="16.05" customHeight="1">
      <c r="A116"/>
    </row>
    <row r="117" spans="1:1" ht="16.05" customHeight="1">
      <c r="A117"/>
    </row>
    <row r="118" spans="1:1" ht="16.05" customHeight="1">
      <c r="A118"/>
    </row>
    <row r="119" spans="1:1" ht="16.05" customHeight="1">
      <c r="A119"/>
    </row>
    <row r="120" spans="1:1" ht="16.05" customHeight="1">
      <c r="A120"/>
    </row>
    <row r="121" spans="1:1" ht="16.05" customHeight="1">
      <c r="A121"/>
    </row>
    <row r="122" spans="1:1" ht="16.05" customHeight="1">
      <c r="A122"/>
    </row>
    <row r="123" spans="1:1" ht="16.05" customHeight="1">
      <c r="A123"/>
    </row>
    <row r="124" spans="1:1" ht="16.05" customHeight="1">
      <c r="A124"/>
    </row>
    <row r="125" spans="1:1" ht="16.05" customHeight="1">
      <c r="A125"/>
    </row>
    <row r="126" spans="1:1" ht="16.05" customHeight="1">
      <c r="A126"/>
    </row>
    <row r="127" spans="1:1" ht="16.05" customHeight="1">
      <c r="A127"/>
    </row>
    <row r="128" spans="1:1" ht="16.05" customHeight="1">
      <c r="A128"/>
    </row>
    <row r="129" spans="1:1" ht="16.05" customHeight="1">
      <c r="A129"/>
    </row>
    <row r="130" spans="1:1" ht="16.05" customHeight="1">
      <c r="A130"/>
    </row>
    <row r="131" spans="1:1" ht="16.05" customHeight="1">
      <c r="A131"/>
    </row>
    <row r="132" spans="1:1" ht="16.05" customHeight="1">
      <c r="A132"/>
    </row>
    <row r="133" spans="1:1" ht="16.05" customHeight="1">
      <c r="A133"/>
    </row>
    <row r="134" spans="1:1" ht="16.05" customHeight="1">
      <c r="A134"/>
    </row>
    <row r="135" spans="1:1" ht="16.05" customHeight="1">
      <c r="A135"/>
    </row>
    <row r="136" spans="1:1" ht="16.05" customHeight="1">
      <c r="A136"/>
    </row>
    <row r="137" spans="1:1" ht="16.05" customHeight="1">
      <c r="A137"/>
    </row>
    <row r="138" spans="1:1" ht="16.05" customHeight="1">
      <c r="A138"/>
    </row>
    <row r="139" spans="1:1" ht="16.05" customHeight="1">
      <c r="A139"/>
    </row>
    <row r="140" spans="1:1" ht="16.05" customHeight="1">
      <c r="A140"/>
    </row>
    <row r="141" spans="1:1" ht="16.05" customHeight="1">
      <c r="A141"/>
    </row>
    <row r="142" spans="1:1" ht="16.05" customHeight="1">
      <c r="A142"/>
    </row>
    <row r="143" spans="1:1" ht="16.05" customHeight="1">
      <c r="A143"/>
    </row>
    <row r="144" spans="1:1" ht="16.05" customHeight="1">
      <c r="A144"/>
    </row>
    <row r="145" spans="1:1" ht="16.05" customHeight="1">
      <c r="A145"/>
    </row>
    <row r="146" spans="1:1" ht="16.05" customHeight="1">
      <c r="A146"/>
    </row>
    <row r="147" spans="1:1" ht="16.05" customHeight="1">
      <c r="A147"/>
    </row>
    <row r="148" spans="1:1" ht="16.05" customHeight="1">
      <c r="A148"/>
    </row>
    <row r="149" spans="1:1" ht="16.05" customHeight="1">
      <c r="A149"/>
    </row>
    <row r="150" spans="1:1" ht="16.05" customHeight="1">
      <c r="A150"/>
    </row>
    <row r="151" spans="1:1" ht="16.05" customHeight="1">
      <c r="A151"/>
    </row>
    <row r="152" spans="1:1" ht="16.05" customHeight="1">
      <c r="A152"/>
    </row>
    <row r="153" spans="1:1" ht="16.05" customHeight="1">
      <c r="A153"/>
    </row>
    <row r="154" spans="1:1" ht="16.05" customHeight="1">
      <c r="A154"/>
    </row>
    <row r="155" spans="1:1" ht="16.05" customHeight="1">
      <c r="A155"/>
    </row>
    <row r="156" spans="1:1" ht="16.05" customHeight="1">
      <c r="A156"/>
    </row>
    <row r="157" spans="1:1" ht="16.05" customHeight="1">
      <c r="A157"/>
    </row>
    <row r="158" spans="1:1" ht="16.05" customHeight="1">
      <c r="A158"/>
    </row>
    <row r="159" spans="1:1" ht="16.05" customHeight="1">
      <c r="A159"/>
    </row>
    <row r="160" spans="1:1" ht="16.05" customHeight="1">
      <c r="A160"/>
    </row>
    <row r="161" spans="1:1" ht="16.05" customHeight="1">
      <c r="A161"/>
    </row>
    <row r="162" spans="1:1" ht="16.05" customHeight="1">
      <c r="A162"/>
    </row>
    <row r="163" spans="1:1" ht="16.05" customHeight="1">
      <c r="A163"/>
    </row>
    <row r="164" spans="1:1" ht="16.05" customHeight="1">
      <c r="A164"/>
    </row>
    <row r="165" spans="1:1" ht="16.05" customHeight="1">
      <c r="A165"/>
    </row>
    <row r="166" spans="1:1" ht="16.05" customHeight="1">
      <c r="A166"/>
    </row>
    <row r="167" spans="1:1" ht="16.05" customHeight="1">
      <c r="A167"/>
    </row>
    <row r="168" spans="1:1" ht="16.05" customHeight="1">
      <c r="A168"/>
    </row>
    <row r="169" spans="1:1" ht="16.05" customHeight="1">
      <c r="A169"/>
    </row>
    <row r="170" spans="1:1" ht="16.05" customHeight="1">
      <c r="A170"/>
    </row>
    <row r="171" spans="1:1" ht="16.05" customHeight="1">
      <c r="A171"/>
    </row>
    <row r="172" spans="1:1" ht="16.05" customHeight="1">
      <c r="A172"/>
    </row>
    <row r="173" spans="1:1" ht="16.05" customHeight="1">
      <c r="A173"/>
    </row>
    <row r="174" spans="1:1" ht="16.05" customHeight="1">
      <c r="A174"/>
    </row>
    <row r="175" spans="1:1" ht="16.05" customHeight="1">
      <c r="A175"/>
    </row>
    <row r="176" spans="1:1" ht="16.05" customHeight="1">
      <c r="A176"/>
    </row>
    <row r="177" spans="1:1" ht="16.05" customHeight="1">
      <c r="A177"/>
    </row>
    <row r="178" spans="1:1" ht="16.05" customHeight="1">
      <c r="A178"/>
    </row>
    <row r="179" spans="1:1" ht="16.05" customHeight="1">
      <c r="A179"/>
    </row>
    <row r="180" spans="1:1" ht="16.05" customHeight="1">
      <c r="A180"/>
    </row>
    <row r="181" spans="1:1" ht="16.05" customHeight="1">
      <c r="A181"/>
    </row>
    <row r="182" spans="1:1" ht="16.05" customHeight="1">
      <c r="A182"/>
    </row>
    <row r="183" spans="1:1" ht="16.05" customHeight="1">
      <c r="A183"/>
    </row>
    <row r="184" spans="1:1" ht="16.05" customHeight="1">
      <c r="A184"/>
    </row>
    <row r="185" spans="1:1" ht="16.05" customHeight="1">
      <c r="A185"/>
    </row>
    <row r="186" spans="1:1" ht="16.05" customHeight="1">
      <c r="A186"/>
    </row>
    <row r="187" spans="1:1" ht="16.05" customHeight="1">
      <c r="A187"/>
    </row>
    <row r="188" spans="1:1" ht="16.05" customHeight="1">
      <c r="A188"/>
    </row>
    <row r="189" spans="1:1" ht="16.05" customHeight="1">
      <c r="A189"/>
    </row>
    <row r="190" spans="1:1" ht="16.05" customHeight="1">
      <c r="A190"/>
    </row>
    <row r="191" spans="1:1" ht="16.05" customHeight="1">
      <c r="A191"/>
    </row>
    <row r="192" spans="1:1" ht="16.05" customHeight="1">
      <c r="A192"/>
    </row>
    <row r="193" spans="1:1" ht="16.05" customHeight="1">
      <c r="A193"/>
    </row>
    <row r="194" spans="1:1" ht="16.05" customHeight="1">
      <c r="A194"/>
    </row>
    <row r="195" spans="1:1" ht="16.05" customHeight="1">
      <c r="A195"/>
    </row>
    <row r="196" spans="1:1" ht="16.05" customHeight="1">
      <c r="A196"/>
    </row>
    <row r="197" spans="1:1" ht="16.05" customHeight="1">
      <c r="A197"/>
    </row>
    <row r="198" spans="1:1" ht="16.05" customHeight="1">
      <c r="A198"/>
    </row>
    <row r="199" spans="1:1" ht="16.05" customHeight="1">
      <c r="A199"/>
    </row>
    <row r="200" spans="1:1" ht="16.05" customHeight="1">
      <c r="A200"/>
    </row>
    <row r="201" spans="1:1" ht="16.05" customHeight="1">
      <c r="A201"/>
    </row>
    <row r="202" spans="1:1" ht="16.05" customHeight="1">
      <c r="A202"/>
    </row>
    <row r="203" spans="1:1" ht="16.05" customHeight="1">
      <c r="A203"/>
    </row>
    <row r="204" spans="1:1" ht="16.05" customHeight="1">
      <c r="A204"/>
    </row>
    <row r="205" spans="1:1" ht="16.05" customHeight="1">
      <c r="A205"/>
    </row>
    <row r="206" spans="1:1" ht="16.05" customHeight="1">
      <c r="A206"/>
    </row>
    <row r="207" spans="1:1" ht="16.05" customHeight="1">
      <c r="A207"/>
    </row>
    <row r="208" spans="1:1" ht="16.05" customHeight="1">
      <c r="A208"/>
    </row>
    <row r="209" spans="1:1" ht="16.05" customHeight="1">
      <c r="A209"/>
    </row>
  </sheetData>
  <mergeCells count="1">
    <mergeCell ref="A35:A36"/>
  </mergeCells>
  <pageMargins left="0.7" right="0.7" top="0.75" bottom="0.75" header="0.3" footer="0.3"/>
  <pageSetup paperSize="9" orientation="portrait" r:id="rId1"/>
  <rowBreaks count="1" manualBreakCount="1">
    <brk id="20" max="16383" man="1"/>
    <brk id="20" max="104857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22"/>
  <sheetViews>
    <sheetView zoomScale="115" zoomScaleNormal="115" workbookViewId="0"/>
  </sheetViews>
  <sheetFormatPr defaultRowHeight="13.2"/>
  <cols>
    <col min="1" max="1" width="98.77734375" style="281" customWidth="1"/>
  </cols>
  <sheetData>
    <row r="1" spans="1:1" ht="13.5" customHeight="1" thickBot="1">
      <c r="A1" s="366" t="s">
        <v>797</v>
      </c>
    </row>
    <row r="2" spans="1:1" ht="67.5" customHeight="1">
      <c r="A2" s="246" t="s">
        <v>798</v>
      </c>
    </row>
    <row r="3" spans="1:1" ht="13.5" customHeight="1" thickBot="1">
      <c r="A3" s="232" t="s">
        <v>836</v>
      </c>
    </row>
    <row r="4" spans="1:1" ht="78.75" customHeight="1">
      <c r="A4" s="233" t="s">
        <v>800</v>
      </c>
    </row>
    <row r="5" spans="1:1" ht="13.5" customHeight="1" thickBot="1">
      <c r="A5" s="232" t="s">
        <v>837</v>
      </c>
    </row>
    <row r="6" spans="1:1">
      <c r="A6" s="233"/>
    </row>
    <row r="7" spans="1:1">
      <c r="A7" s="233" t="s">
        <v>802</v>
      </c>
    </row>
    <row r="8" spans="1:1">
      <c r="A8" s="233" t="s">
        <v>803</v>
      </c>
    </row>
    <row r="9" spans="1:1">
      <c r="A9" s="233"/>
    </row>
    <row r="10" spans="1:1">
      <c r="A10" s="233" t="s">
        <v>804</v>
      </c>
    </row>
    <row r="11" spans="1:1">
      <c r="A11" s="233" t="s">
        <v>805</v>
      </c>
    </row>
    <row r="12" spans="1:1" ht="13.5" customHeight="1" thickBot="1">
      <c r="A12" s="247"/>
    </row>
    <row r="13" spans="1:1" ht="168" customHeight="1">
      <c r="A13" s="234" t="s">
        <v>838</v>
      </c>
    </row>
    <row r="14" spans="1:1">
      <c r="A14" s="233"/>
    </row>
    <row r="15" spans="1:1" ht="13.5" customHeight="1" thickBot="1">
      <c r="A15" s="247"/>
    </row>
    <row r="16" spans="1:1">
      <c r="A16" s="234"/>
    </row>
    <row r="17" spans="1:1">
      <c r="A17" s="233" t="s">
        <v>802</v>
      </c>
    </row>
    <row r="18" spans="1:1">
      <c r="A18" s="233" t="s">
        <v>803</v>
      </c>
    </row>
    <row r="19" spans="1:1" ht="12.75" customHeight="1">
      <c r="A19" s="233"/>
    </row>
    <row r="20" spans="1:1">
      <c r="A20" s="233" t="s">
        <v>804</v>
      </c>
    </row>
    <row r="21" spans="1:1">
      <c r="A21" s="233" t="s">
        <v>805</v>
      </c>
    </row>
    <row r="22" spans="1:1" ht="13.5" customHeight="1" thickBot="1">
      <c r="A22" s="24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442"/>
  <sheetViews>
    <sheetView topLeftCell="C1" zoomScale="110" zoomScaleNormal="110" workbookViewId="0">
      <selection activeCell="O2" sqref="O2 O2"/>
    </sheetView>
  </sheetViews>
  <sheetFormatPr defaultRowHeight="13.2"/>
  <cols>
    <col min="1" max="1" width="44.77734375" style="281" customWidth="1"/>
    <col min="2" max="2" width="59.77734375" style="281" customWidth="1"/>
    <col min="3" max="13" width="9.21875" style="281" customWidth="1"/>
    <col min="14" max="14" width="20.21875" style="281" customWidth="1"/>
    <col min="15" max="15" width="36.21875" style="281" customWidth="1"/>
  </cols>
  <sheetData>
    <row r="1" spans="1:15" ht="12.75" customHeight="1">
      <c r="A1" s="281" t="s">
        <v>183</v>
      </c>
      <c r="B1" s="281">
        <v>3</v>
      </c>
      <c r="C1"/>
      <c r="D1" s="7" t="s">
        <v>184</v>
      </c>
      <c r="E1" s="7"/>
      <c r="F1" s="7"/>
      <c r="G1" s="7"/>
      <c r="H1" s="7"/>
      <c r="I1"/>
      <c r="J1"/>
      <c r="K1"/>
      <c r="L1"/>
      <c r="M1"/>
      <c r="N1" s="281" t="s">
        <v>185</v>
      </c>
      <c r="O1" s="281" t="s">
        <v>186</v>
      </c>
    </row>
    <row r="2" spans="1:15">
      <c r="A2" s="281" t="s">
        <v>187</v>
      </c>
      <c r="B2" s="281" t="s">
        <v>188</v>
      </c>
      <c r="D2" s="7"/>
      <c r="E2" s="7"/>
      <c r="F2" s="7"/>
      <c r="G2" s="7"/>
      <c r="H2" s="7"/>
    </row>
    <row r="3" spans="1:15">
      <c r="A3" s="281" t="s">
        <v>189</v>
      </c>
      <c r="B3" s="336">
        <f>Wniosek!B6</f>
        <v>0</v>
      </c>
      <c r="D3" s="7"/>
      <c r="E3" s="7"/>
      <c r="F3" s="7"/>
      <c r="G3" s="7"/>
      <c r="H3" s="7"/>
    </row>
    <row r="4" spans="1:15">
      <c r="A4" s="281" t="s">
        <v>190</v>
      </c>
      <c r="B4" s="281">
        <f>Wniosek!B7</f>
        <v>0</v>
      </c>
      <c r="D4" s="7"/>
      <c r="E4" s="7"/>
      <c r="F4" s="7"/>
      <c r="G4" s="7"/>
      <c r="H4" s="7"/>
    </row>
    <row r="5" spans="1:15">
      <c r="A5" s="281" t="s">
        <v>191</v>
      </c>
      <c r="B5" s="281">
        <f>Wniosek!G7</f>
        <v>0</v>
      </c>
      <c r="D5" s="7"/>
      <c r="E5" s="7"/>
      <c r="F5" s="7"/>
      <c r="G5" s="7"/>
      <c r="H5" s="7"/>
    </row>
    <row r="6" spans="1:15">
      <c r="A6" s="281" t="s">
        <v>192</v>
      </c>
      <c r="B6" s="281">
        <f>Wniosek!B8</f>
        <v>0</v>
      </c>
    </row>
    <row r="7" spans="1:15">
      <c r="A7" s="281" t="s">
        <v>193</v>
      </c>
      <c r="B7" s="281">
        <f>Wniosek!B9</f>
        <v>0</v>
      </c>
    </row>
    <row r="8" spans="1:15">
      <c r="A8" s="281" t="s">
        <v>194</v>
      </c>
      <c r="B8" s="281">
        <v>1</v>
      </c>
    </row>
    <row r="9" spans="1:15">
      <c r="A9" s="337" t="s">
        <v>195</v>
      </c>
    </row>
    <row r="10" spans="1:15">
      <c r="A10" s="281" t="s">
        <v>196</v>
      </c>
      <c r="B10" s="281">
        <f>Wniosek!B12</f>
        <v>0</v>
      </c>
    </row>
    <row r="11" spans="1:15">
      <c r="A11" s="281" t="s">
        <v>197</v>
      </c>
      <c r="B11" s="281">
        <f>Wniosek!B13</f>
        <v>0</v>
      </c>
    </row>
    <row r="12" spans="1:15">
      <c r="A12" s="281" t="s">
        <v>198</v>
      </c>
      <c r="B12" s="281">
        <f>Wniosek!B14</f>
        <v>0</v>
      </c>
    </row>
    <row r="13" spans="1:15">
      <c r="A13" s="281" t="s">
        <v>199</v>
      </c>
      <c r="B13" s="281">
        <f>Wniosek!F14</f>
        <v>0</v>
      </c>
    </row>
    <row r="14" spans="1:15">
      <c r="A14" s="281" t="s">
        <v>200</v>
      </c>
      <c r="B14" s="281">
        <f>Wniosek!B15</f>
        <v>0</v>
      </c>
    </row>
    <row r="15" spans="1:15">
      <c r="A15" s="281" t="s">
        <v>201</v>
      </c>
      <c r="B15" s="281">
        <f>Wniosek!F15</f>
        <v>0</v>
      </c>
    </row>
    <row r="16" spans="1:15">
      <c r="A16" s="281" t="s">
        <v>202</v>
      </c>
      <c r="B16" s="281">
        <f>Wniosek!B16</f>
        <v>0</v>
      </c>
    </row>
    <row r="17" spans="1:2">
      <c r="A17" s="281" t="s">
        <v>203</v>
      </c>
      <c r="B17" s="281">
        <f>Wniosek!F16</f>
        <v>0</v>
      </c>
    </row>
    <row r="18" spans="1:2">
      <c r="A18" s="281" t="s">
        <v>204</v>
      </c>
      <c r="B18" s="281">
        <f>Wniosek!D17</f>
        <v>0</v>
      </c>
    </row>
    <row r="19" spans="1:2">
      <c r="A19" s="281" t="s">
        <v>205</v>
      </c>
      <c r="B19" s="281">
        <f>Wniosek!B18</f>
        <v>0</v>
      </c>
    </row>
    <row r="20" spans="1:2">
      <c r="A20" s="281" t="s">
        <v>206</v>
      </c>
      <c r="B20" s="281">
        <f>Wniosek!F18</f>
        <v>0</v>
      </c>
    </row>
    <row r="21" spans="1:2">
      <c r="A21" s="281" t="s">
        <v>207</v>
      </c>
      <c r="B21" s="281">
        <v>3</v>
      </c>
    </row>
    <row r="22" spans="1:2">
      <c r="A22" s="281" t="s">
        <v>208</v>
      </c>
      <c r="B22" s="281">
        <f>Wniosek!H20</f>
        <v>0</v>
      </c>
    </row>
    <row r="23" spans="1:2">
      <c r="A23" s="281" t="s">
        <v>209</v>
      </c>
      <c r="B23" s="281">
        <f>Wniosek!B21</f>
        <v>0</v>
      </c>
    </row>
    <row r="24" spans="1:2">
      <c r="A24" s="281" t="s">
        <v>210</v>
      </c>
      <c r="B24" s="281">
        <f>Wniosek!F21</f>
        <v>0</v>
      </c>
    </row>
    <row r="25" spans="1:2">
      <c r="A25" s="281" t="s">
        <v>211</v>
      </c>
      <c r="B25" s="281">
        <f>Wniosek!B22</f>
        <v>0</v>
      </c>
    </row>
    <row r="26" spans="1:2">
      <c r="A26" s="281" t="s">
        <v>212</v>
      </c>
      <c r="B26" s="281">
        <f>Wniosek!F22</f>
        <v>0</v>
      </c>
    </row>
    <row r="27" spans="1:2">
      <c r="A27" s="281" t="s">
        <v>213</v>
      </c>
      <c r="B27" s="281">
        <f>Wniosek!B23</f>
        <v>0</v>
      </c>
    </row>
    <row r="28" spans="1:2">
      <c r="A28" s="281" t="s">
        <v>214</v>
      </c>
      <c r="B28" s="281">
        <f>Wniosek!F23</f>
        <v>0</v>
      </c>
    </row>
    <row r="29" spans="1:2">
      <c r="A29" s="281" t="s">
        <v>215</v>
      </c>
      <c r="B29" s="281">
        <f>Wniosek!B24</f>
        <v>0</v>
      </c>
    </row>
    <row r="30" spans="1:2">
      <c r="A30" s="281" t="s">
        <v>216</v>
      </c>
      <c r="B30" s="281">
        <f>Wniosek!B25</f>
        <v>0</v>
      </c>
    </row>
    <row r="31" spans="1:2">
      <c r="A31" s="281" t="s">
        <v>217</v>
      </c>
      <c r="B31" s="281">
        <f>Wniosek!H17</f>
        <v>0</v>
      </c>
    </row>
    <row r="32" spans="1:2">
      <c r="A32" s="337" t="s">
        <v>218</v>
      </c>
      <c r="B32" s="281">
        <f>Wniosek!D17</f>
        <v>0</v>
      </c>
    </row>
    <row r="33" spans="1:15">
      <c r="A33" s="281" t="s">
        <v>219</v>
      </c>
      <c r="B33" s="281" t="str">
        <f>Wniosek!A28</f>
        <v>Wnioskodawca:</v>
      </c>
    </row>
    <row r="34" spans="1:15">
      <c r="A34" s="281" t="s">
        <v>220</v>
      </c>
      <c r="B34" s="281">
        <f>Wniosek!D28</f>
        <v>0</v>
      </c>
    </row>
    <row r="35" spans="1:15">
      <c r="A35" s="281" t="s">
        <v>221</v>
      </c>
      <c r="B35" s="281">
        <f>Wniosek!G28</f>
        <v>0</v>
      </c>
    </row>
    <row r="36" spans="1:15">
      <c r="A36" s="281" t="s">
        <v>222</v>
      </c>
      <c r="B36" s="281" t="str">
        <f>Wniosek!A29</f>
        <v>Współmałżonek:</v>
      </c>
    </row>
    <row r="37" spans="1:15">
      <c r="A37" s="281" t="s">
        <v>223</v>
      </c>
      <c r="B37" s="281">
        <f>Wniosek!D29</f>
        <v>0</v>
      </c>
    </row>
    <row r="38" spans="1:15">
      <c r="A38" s="281" t="s">
        <v>224</v>
      </c>
      <c r="B38" s="281">
        <f>Wniosek!G29</f>
        <v>0</v>
      </c>
    </row>
    <row r="39" spans="1:15">
      <c r="A39" s="281" t="s">
        <v>225</v>
      </c>
      <c r="C39" s="281">
        <v>61</v>
      </c>
    </row>
    <row r="40" spans="1:15" ht="13.05" customHeight="1">
      <c r="A40" s="338" t="s">
        <v>226</v>
      </c>
      <c r="B40"/>
      <c r="C40"/>
      <c r="D40"/>
      <c r="E40"/>
      <c r="F40"/>
      <c r="G40"/>
      <c r="H40"/>
      <c r="I40"/>
      <c r="J40"/>
      <c r="K40"/>
      <c r="L40"/>
      <c r="M40"/>
      <c r="N40"/>
      <c r="O40"/>
    </row>
    <row r="41" spans="1:15">
      <c r="A41" s="281" t="s">
        <v>227</v>
      </c>
      <c r="B41" s="281">
        <f>Wniosek!A32</f>
        <v>0</v>
      </c>
    </row>
    <row r="42" spans="1:15">
      <c r="A42" s="281" t="s">
        <v>228</v>
      </c>
      <c r="B42" s="281">
        <f>Wniosek!C32</f>
        <v>0</v>
      </c>
    </row>
    <row r="43" spans="1:15">
      <c r="A43" s="281" t="s">
        <v>229</v>
      </c>
      <c r="B43" s="281">
        <f>Wniosek!E32</f>
        <v>0</v>
      </c>
    </row>
    <row r="44" spans="1:15">
      <c r="A44" s="281" t="s">
        <v>230</v>
      </c>
      <c r="B44" s="281">
        <f>Wniosek!H32</f>
        <v>0</v>
      </c>
    </row>
    <row r="45" spans="1:15">
      <c r="A45" s="281" t="s">
        <v>231</v>
      </c>
      <c r="B45" s="281">
        <f>Wniosek!A33</f>
        <v>0</v>
      </c>
    </row>
    <row r="46" spans="1:15">
      <c r="A46" s="281" t="s">
        <v>232</v>
      </c>
      <c r="B46" s="281">
        <f>Wniosek!C33</f>
        <v>0</v>
      </c>
    </row>
    <row r="47" spans="1:15">
      <c r="A47" s="281" t="s">
        <v>233</v>
      </c>
      <c r="B47" s="281">
        <f>Wniosek!E33</f>
        <v>0</v>
      </c>
    </row>
    <row r="48" spans="1:15">
      <c r="A48" s="281" t="s">
        <v>234</v>
      </c>
      <c r="B48" s="281">
        <f>Wniosek!H33</f>
        <v>0</v>
      </c>
    </row>
    <row r="49" spans="1:2">
      <c r="A49" s="281" t="s">
        <v>235</v>
      </c>
      <c r="B49" s="281">
        <f>Wniosek!A34</f>
        <v>0</v>
      </c>
    </row>
    <row r="50" spans="1:2">
      <c r="A50" s="281" t="s">
        <v>236</v>
      </c>
      <c r="B50" s="281">
        <f>Wniosek!C34</f>
        <v>0</v>
      </c>
    </row>
    <row r="51" spans="1:2">
      <c r="A51" s="281" t="s">
        <v>237</v>
      </c>
      <c r="B51" s="281">
        <f>Wniosek!E34</f>
        <v>0</v>
      </c>
    </row>
    <row r="52" spans="1:2">
      <c r="A52" s="281" t="s">
        <v>238</v>
      </c>
      <c r="B52" s="281">
        <f>Wniosek!H34</f>
        <v>0</v>
      </c>
    </row>
    <row r="53" spans="1:2">
      <c r="A53" s="281" t="s">
        <v>239</v>
      </c>
      <c r="B53" s="281">
        <f>Wniosek!A35</f>
        <v>0</v>
      </c>
    </row>
    <row r="54" spans="1:2">
      <c r="A54" s="281" t="s">
        <v>240</v>
      </c>
      <c r="B54" s="281">
        <f>Wniosek!C35</f>
        <v>0</v>
      </c>
    </row>
    <row r="55" spans="1:2">
      <c r="A55" s="281" t="s">
        <v>241</v>
      </c>
      <c r="B55" s="281">
        <f>Wniosek!E35</f>
        <v>0</v>
      </c>
    </row>
    <row r="56" spans="1:2">
      <c r="A56" s="281" t="s">
        <v>242</v>
      </c>
      <c r="B56" s="281">
        <f>Wniosek!H35</f>
        <v>0</v>
      </c>
    </row>
    <row r="57" spans="1:2">
      <c r="A57" s="281" t="s">
        <v>243</v>
      </c>
      <c r="B57" s="281">
        <v>2</v>
      </c>
    </row>
    <row r="58" spans="1:2">
      <c r="A58" s="281" t="s">
        <v>244</v>
      </c>
      <c r="B58" s="281">
        <f>Wniosek!G37</f>
        <v>0</v>
      </c>
    </row>
    <row r="59" spans="1:2">
      <c r="A59" s="281" t="s">
        <v>245</v>
      </c>
      <c r="B59" s="281" t="str">
        <f>IF(B58=0,"pierwsza","następna")</f>
        <v>pierwsza</v>
      </c>
    </row>
    <row r="60" spans="1:2">
      <c r="A60" s="281" t="s">
        <v>246</v>
      </c>
      <c r="B60" s="281">
        <f>Wniosek!G42</f>
        <v>0</v>
      </c>
    </row>
    <row r="61" spans="1:2">
      <c r="A61" s="337" t="s">
        <v>247</v>
      </c>
      <c r="B61" s="281">
        <f>Wniosek!E42</f>
        <v>0</v>
      </c>
    </row>
    <row r="62" spans="1:2">
      <c r="A62" s="281" t="s">
        <v>248</v>
      </c>
      <c r="B62" s="281">
        <f>Wniosek!C41</f>
        <v>0</v>
      </c>
    </row>
    <row r="63" spans="1:2">
      <c r="A63" s="281" t="s">
        <v>249</v>
      </c>
      <c r="B63" s="281">
        <f>Wniosek!C42</f>
        <v>0</v>
      </c>
    </row>
    <row r="64" spans="1:2">
      <c r="A64" s="281" t="s">
        <v>250</v>
      </c>
      <c r="B64" s="281">
        <f>Wniosek!C43</f>
        <v>0</v>
      </c>
    </row>
    <row r="65" spans="1:2">
      <c r="A65" s="281" t="s">
        <v>251</v>
      </c>
      <c r="B65" s="281">
        <f>Wniosek!G43</f>
        <v>0</v>
      </c>
    </row>
    <row r="66" spans="1:2">
      <c r="A66" s="281" t="s">
        <v>252</v>
      </c>
      <c r="B66" s="281">
        <f>Wniosek!C44</f>
        <v>0</v>
      </c>
    </row>
    <row r="67" spans="1:2">
      <c r="A67" s="281" t="s">
        <v>253</v>
      </c>
      <c r="B67" s="281">
        <f>Wniosek!C45</f>
        <v>0</v>
      </c>
    </row>
    <row r="68" spans="1:2">
      <c r="A68" s="281" t="s">
        <v>254</v>
      </c>
      <c r="B68" s="281">
        <f>Wniosek!H45</f>
        <v>0</v>
      </c>
    </row>
    <row r="69" spans="1:2">
      <c r="A69" s="281" t="s">
        <v>255</v>
      </c>
      <c r="B69" s="281">
        <f>Wniosek!C46</f>
        <v>0</v>
      </c>
    </row>
    <row r="70" spans="1:2">
      <c r="A70" s="281" t="s">
        <v>256</v>
      </c>
      <c r="B70" s="281">
        <v>1</v>
      </c>
    </row>
    <row r="71" spans="1:2">
      <c r="A71" s="281" t="s">
        <v>257</v>
      </c>
      <c r="B71" s="281">
        <v>1</v>
      </c>
    </row>
    <row r="72" spans="1:2">
      <c r="A72" s="281" t="s">
        <v>258</v>
      </c>
      <c r="B72" s="281" t="str">
        <f>Wniosek!B49</f>
        <v>Rok :2016</v>
      </c>
    </row>
    <row r="73" spans="1:2">
      <c r="A73" s="281" t="s">
        <v>259</v>
      </c>
      <c r="B73" s="281" t="str">
        <f>Wniosek!C49</f>
        <v>Rok:2017</v>
      </c>
    </row>
    <row r="74" spans="1:2">
      <c r="A74" s="281" t="s">
        <v>260</v>
      </c>
      <c r="B74" s="281" t="str">
        <f>Wniosek!D49</f>
        <v>Rok: 2018</v>
      </c>
    </row>
    <row r="75" spans="1:2">
      <c r="A75" s="281" t="s">
        <v>261</v>
      </c>
      <c r="B75" s="281">
        <f>Wniosek!B50</f>
        <v>0</v>
      </c>
    </row>
    <row r="76" spans="1:2">
      <c r="A76" s="281" t="s">
        <v>262</v>
      </c>
      <c r="B76" s="281">
        <f>Wniosek!C50</f>
        <v>0</v>
      </c>
    </row>
    <row r="77" spans="1:2">
      <c r="A77" s="281" t="s">
        <v>263</v>
      </c>
      <c r="B77" s="281">
        <f>Wniosek!D50</f>
        <v>0</v>
      </c>
    </row>
    <row r="78" spans="1:2">
      <c r="A78" s="281" t="s">
        <v>264</v>
      </c>
      <c r="B78" s="281">
        <f>Wniosek!F50</f>
        <v>0</v>
      </c>
    </row>
    <row r="79" spans="1:2">
      <c r="A79" s="281" t="s">
        <v>265</v>
      </c>
      <c r="B79" s="281">
        <f>Wniosek!G50</f>
        <v>0</v>
      </c>
    </row>
    <row r="80" spans="1:2">
      <c r="A80" s="281" t="s">
        <v>266</v>
      </c>
      <c r="B80" s="281">
        <f>Wniosek!H50</f>
        <v>0</v>
      </c>
    </row>
    <row r="81" spans="1:2">
      <c r="A81" s="281" t="s">
        <v>267</v>
      </c>
      <c r="B81" s="281">
        <f>Wniosek!B51</f>
        <v>0</v>
      </c>
    </row>
    <row r="82" spans="1:2">
      <c r="A82" s="281" t="s">
        <v>268</v>
      </c>
      <c r="B82" s="281">
        <f>Wniosek!C51</f>
        <v>0</v>
      </c>
    </row>
    <row r="83" spans="1:2">
      <c r="A83" s="281" t="s">
        <v>269</v>
      </c>
      <c r="B83" s="281">
        <f>Wniosek!D51</f>
        <v>0</v>
      </c>
    </row>
    <row r="84" spans="1:2">
      <c r="A84" s="281" t="s">
        <v>270</v>
      </c>
      <c r="B84" s="281">
        <f>Wniosek!B52</f>
        <v>0</v>
      </c>
    </row>
    <row r="85" spans="1:2">
      <c r="A85" s="281" t="s">
        <v>271</v>
      </c>
      <c r="B85" s="281">
        <f>Wniosek!C52</f>
        <v>0</v>
      </c>
    </row>
    <row r="86" spans="1:2">
      <c r="A86" s="281" t="s">
        <v>272</v>
      </c>
      <c r="B86" s="281">
        <f>Wniosek!D52</f>
        <v>0</v>
      </c>
    </row>
    <row r="87" spans="1:2">
      <c r="A87" s="281" t="s">
        <v>273</v>
      </c>
      <c r="B87" s="281">
        <f>Wniosek!E51</f>
        <v>0</v>
      </c>
    </row>
    <row r="88" spans="1:2">
      <c r="A88" s="281" t="s">
        <v>274</v>
      </c>
      <c r="B88" s="281">
        <v>1</v>
      </c>
    </row>
    <row r="89" spans="1:2">
      <c r="A89" s="281" t="s">
        <v>275</v>
      </c>
      <c r="B89" s="281" t="s">
        <v>276</v>
      </c>
    </row>
    <row r="90" spans="1:2">
      <c r="A90" s="281" t="s">
        <v>277</v>
      </c>
      <c r="B90" s="281">
        <f>Wniosek!E55</f>
        <v>0</v>
      </c>
    </row>
    <row r="91" spans="1:2">
      <c r="A91" s="281" t="s">
        <v>278</v>
      </c>
      <c r="B91" s="281">
        <f>Wniosek!B56</f>
        <v>0</v>
      </c>
    </row>
    <row r="92" spans="1:2">
      <c r="A92" s="281" t="s">
        <v>279</v>
      </c>
      <c r="B92" s="281">
        <f>Wniosek!B58</f>
        <v>0</v>
      </c>
    </row>
    <row r="93" spans="1:2">
      <c r="A93" s="281" t="s">
        <v>280</v>
      </c>
      <c r="B93" s="281">
        <f>Wniosek!A60</f>
        <v>0</v>
      </c>
    </row>
    <row r="94" spans="1:2">
      <c r="A94" s="281" t="s">
        <v>281</v>
      </c>
      <c r="B94" s="281">
        <f>Wniosek!A75</f>
        <v>0</v>
      </c>
    </row>
    <row r="95" spans="1:2">
      <c r="A95" s="281" t="s">
        <v>282</v>
      </c>
      <c r="B95" s="281">
        <f>Wniosek!A80</f>
        <v>0</v>
      </c>
    </row>
    <row r="98" spans="1:15" ht="13.05" customHeight="1">
      <c r="A98" s="338" t="s">
        <v>89</v>
      </c>
      <c r="B98"/>
      <c r="C98"/>
      <c r="D98"/>
      <c r="E98"/>
      <c r="F98"/>
      <c r="G98"/>
      <c r="H98"/>
      <c r="I98"/>
      <c r="J98"/>
      <c r="K98"/>
      <c r="L98"/>
      <c r="M98"/>
      <c r="N98"/>
      <c r="O98"/>
    </row>
    <row r="99" spans="1:15">
      <c r="A99" s="281" t="s">
        <v>283</v>
      </c>
      <c r="B99" s="281">
        <f>Wniosek!A86</f>
        <v>0</v>
      </c>
    </row>
    <row r="100" spans="1:15">
      <c r="A100" s="281" t="s">
        <v>284</v>
      </c>
      <c r="B100" s="281">
        <f>Wniosek!C86</f>
        <v>0</v>
      </c>
    </row>
    <row r="101" spans="1:15">
      <c r="A101" s="281" t="s">
        <v>285</v>
      </c>
      <c r="B101" s="281">
        <f>Wniosek!F86</f>
        <v>0</v>
      </c>
    </row>
    <row r="102" spans="1:15">
      <c r="A102" s="281" t="s">
        <v>286</v>
      </c>
      <c r="B102" s="281">
        <f>Wniosek!A87</f>
        <v>0</v>
      </c>
    </row>
    <row r="103" spans="1:15">
      <c r="A103" s="281" t="s">
        <v>287</v>
      </c>
      <c r="B103" s="281">
        <f>Wniosek!C87</f>
        <v>0</v>
      </c>
    </row>
    <row r="104" spans="1:15">
      <c r="A104" s="281" t="s">
        <v>288</v>
      </c>
      <c r="B104" s="281">
        <f>Wniosek!F87</f>
        <v>0</v>
      </c>
    </row>
    <row r="105" spans="1:15">
      <c r="A105" s="281" t="s">
        <v>289</v>
      </c>
      <c r="B105" s="281">
        <f>Wniosek!A88</f>
        <v>0</v>
      </c>
    </row>
    <row r="106" spans="1:15">
      <c r="A106" s="281" t="s">
        <v>290</v>
      </c>
      <c r="B106" s="281">
        <f>Wniosek!C88</f>
        <v>0</v>
      </c>
    </row>
    <row r="107" spans="1:15">
      <c r="A107" s="281" t="s">
        <v>291</v>
      </c>
      <c r="B107" s="281">
        <f>Wniosek!F88</f>
        <v>0</v>
      </c>
    </row>
    <row r="108" spans="1:15">
      <c r="A108" s="281" t="s">
        <v>292</v>
      </c>
      <c r="B108" s="281">
        <f>Wniosek!A91</f>
        <v>0</v>
      </c>
    </row>
    <row r="109" spans="1:15">
      <c r="A109" s="281" t="s">
        <v>293</v>
      </c>
      <c r="B109" s="281">
        <f>Wniosek!C91</f>
        <v>0</v>
      </c>
    </row>
    <row r="110" spans="1:15">
      <c r="A110" s="281" t="s">
        <v>294</v>
      </c>
      <c r="B110" s="281">
        <f>Wniosek!F91</f>
        <v>0</v>
      </c>
    </row>
    <row r="111" spans="1:15">
      <c r="A111" s="281" t="s">
        <v>295</v>
      </c>
      <c r="B111" s="281">
        <f>Wniosek!A92</f>
        <v>0</v>
      </c>
    </row>
    <row r="112" spans="1:15">
      <c r="A112" s="281" t="s">
        <v>296</v>
      </c>
      <c r="B112" s="281">
        <f>Wniosek!C92</f>
        <v>0</v>
      </c>
    </row>
    <row r="113" spans="1:2">
      <c r="A113" s="281" t="s">
        <v>297</v>
      </c>
      <c r="B113" s="281">
        <f>Wniosek!F92</f>
        <v>0</v>
      </c>
    </row>
    <row r="114" spans="1:2">
      <c r="A114" s="281" t="s">
        <v>298</v>
      </c>
      <c r="B114" s="281">
        <f>Wniosek!A93</f>
        <v>0</v>
      </c>
    </row>
    <row r="115" spans="1:2">
      <c r="A115" s="281" t="s">
        <v>299</v>
      </c>
      <c r="B115" s="281">
        <f>Wniosek!C93</f>
        <v>0</v>
      </c>
    </row>
    <row r="116" spans="1:2">
      <c r="A116" s="281" t="s">
        <v>300</v>
      </c>
      <c r="B116" s="281">
        <f>Wniosek!F93</f>
        <v>0</v>
      </c>
    </row>
    <row r="117" spans="1:2">
      <c r="A117" s="281" t="s">
        <v>301</v>
      </c>
      <c r="B117" s="281">
        <f>Wniosek!A96</f>
        <v>0</v>
      </c>
    </row>
    <row r="118" spans="1:2">
      <c r="A118" s="281" t="s">
        <v>302</v>
      </c>
      <c r="B118" s="281">
        <f>Wniosek!C96</f>
        <v>0</v>
      </c>
    </row>
    <row r="119" spans="1:2">
      <c r="A119" s="281" t="s">
        <v>303</v>
      </c>
      <c r="B119" s="281">
        <f>Wniosek!F96</f>
        <v>0</v>
      </c>
    </row>
    <row r="120" spans="1:2">
      <c r="A120" s="281" t="s">
        <v>304</v>
      </c>
      <c r="B120" s="281">
        <f>Wniosek!A97</f>
        <v>0</v>
      </c>
    </row>
    <row r="121" spans="1:2">
      <c r="A121" s="281" t="s">
        <v>305</v>
      </c>
      <c r="B121" s="281">
        <f>Wniosek!C97</f>
        <v>0</v>
      </c>
    </row>
    <row r="122" spans="1:2">
      <c r="A122" s="281" t="s">
        <v>306</v>
      </c>
      <c r="B122" s="281">
        <f>Wniosek!F97</f>
        <v>0</v>
      </c>
    </row>
    <row r="123" spans="1:2">
      <c r="A123" s="281" t="s">
        <v>307</v>
      </c>
      <c r="B123" s="281">
        <f>Wniosek!A98</f>
        <v>0</v>
      </c>
    </row>
    <row r="124" spans="1:2">
      <c r="A124" s="281" t="s">
        <v>308</v>
      </c>
      <c r="B124" s="281">
        <f>Wniosek!C98</f>
        <v>0</v>
      </c>
    </row>
    <row r="125" spans="1:2">
      <c r="A125" s="281" t="s">
        <v>309</v>
      </c>
      <c r="B125" s="281">
        <f>Wniosek!F98</f>
        <v>0</v>
      </c>
    </row>
    <row r="126" spans="1:2">
      <c r="A126" s="281" t="s">
        <v>310</v>
      </c>
      <c r="B126" s="281">
        <f>Wniosek!A101</f>
        <v>0</v>
      </c>
    </row>
    <row r="127" spans="1:2">
      <c r="A127" s="281" t="s">
        <v>311</v>
      </c>
      <c r="B127" s="281">
        <f>Wniosek!C101</f>
        <v>0</v>
      </c>
    </row>
    <row r="128" spans="1:2">
      <c r="A128" s="281" t="s">
        <v>312</v>
      </c>
      <c r="B128" s="281">
        <f>Wniosek!A102</f>
        <v>0</v>
      </c>
    </row>
    <row r="129" spans="1:15">
      <c r="A129" s="281" t="s">
        <v>313</v>
      </c>
      <c r="B129" s="281">
        <f>Wniosek!C102</f>
        <v>0</v>
      </c>
    </row>
    <row r="130" spans="1:15">
      <c r="A130" s="281" t="s">
        <v>314</v>
      </c>
      <c r="B130" s="281">
        <f>Wniosek!A103</f>
        <v>0</v>
      </c>
    </row>
    <row r="131" spans="1:15">
      <c r="A131" s="281" t="s">
        <v>315</v>
      </c>
      <c r="B131" s="281">
        <f>Wniosek!C103</f>
        <v>0</v>
      </c>
    </row>
    <row r="132" spans="1:15">
      <c r="A132" s="281" t="s">
        <v>316</v>
      </c>
      <c r="B132" s="281">
        <f>Wniosek!A107</f>
        <v>0</v>
      </c>
    </row>
    <row r="133" spans="1:15">
      <c r="A133" s="281" t="s">
        <v>317</v>
      </c>
      <c r="B133" s="281">
        <f>Wniosek!A112</f>
        <v>0</v>
      </c>
    </row>
    <row r="134" spans="1:15">
      <c r="A134" s="281" t="s">
        <v>318</v>
      </c>
      <c r="B134" s="281">
        <f>Wniosek!B112</f>
        <v>0</v>
      </c>
    </row>
    <row r="135" spans="1:15">
      <c r="A135" s="281" t="s">
        <v>319</v>
      </c>
      <c r="B135" s="281">
        <f>Wniosek!F112</f>
        <v>0</v>
      </c>
    </row>
    <row r="136" spans="1:15">
      <c r="A136" s="281" t="s">
        <v>320</v>
      </c>
      <c r="B136" s="281">
        <f>Wniosek!A113</f>
        <v>0</v>
      </c>
    </row>
    <row r="137" spans="1:15">
      <c r="A137" s="281" t="s">
        <v>321</v>
      </c>
      <c r="B137" s="281">
        <f>Wniosek!B113</f>
        <v>0</v>
      </c>
    </row>
    <row r="138" spans="1:15">
      <c r="A138" s="281" t="s">
        <v>322</v>
      </c>
      <c r="B138" s="281">
        <f>Wniosek!F113</f>
        <v>0</v>
      </c>
    </row>
    <row r="139" spans="1:15">
      <c r="A139" s="281" t="s">
        <v>323</v>
      </c>
      <c r="B139" s="281">
        <f>Wniosek!A114</f>
        <v>0</v>
      </c>
    </row>
    <row r="140" spans="1:15">
      <c r="A140" s="281" t="s">
        <v>324</v>
      </c>
      <c r="B140" s="281">
        <f>Wniosek!B114</f>
        <v>0</v>
      </c>
    </row>
    <row r="141" spans="1:15">
      <c r="A141" s="281" t="s">
        <v>325</v>
      </c>
      <c r="B141" s="281">
        <f>Wniosek!F114</f>
        <v>0</v>
      </c>
    </row>
    <row r="142" spans="1:15">
      <c r="A142" s="281" t="s">
        <v>326</v>
      </c>
      <c r="B142" s="281">
        <f>Wniosek!A116</f>
        <v>0</v>
      </c>
    </row>
    <row r="144" spans="1:15" ht="13.05" customHeight="1">
      <c r="A144" s="338" t="s">
        <v>327</v>
      </c>
      <c r="B144" s="281">
        <f>Wniosek!A122</f>
        <v>0</v>
      </c>
      <c r="C144"/>
      <c r="D144"/>
      <c r="E144"/>
      <c r="F144"/>
      <c r="G144"/>
      <c r="H144"/>
      <c r="I144"/>
      <c r="J144"/>
      <c r="K144"/>
      <c r="L144"/>
      <c r="M144"/>
      <c r="N144"/>
      <c r="O144"/>
    </row>
    <row r="145" spans="1:2">
      <c r="A145" s="281" t="s">
        <v>328</v>
      </c>
      <c r="B145" s="281">
        <f>Wniosek!A122</f>
        <v>0</v>
      </c>
    </row>
    <row r="146" spans="1:2">
      <c r="A146" s="281" t="s">
        <v>329</v>
      </c>
      <c r="B146" s="281">
        <f>Wniosek!C122</f>
        <v>0</v>
      </c>
    </row>
    <row r="147" spans="1:2">
      <c r="A147" s="281" t="s">
        <v>330</v>
      </c>
      <c r="B147" s="281">
        <f>Wniosek!E122</f>
        <v>0</v>
      </c>
    </row>
    <row r="148" spans="1:2">
      <c r="A148" s="281" t="s">
        <v>331</v>
      </c>
      <c r="B148" s="281">
        <f>Wniosek!G122</f>
        <v>0</v>
      </c>
    </row>
    <row r="149" spans="1:2">
      <c r="A149" s="281" t="s">
        <v>332</v>
      </c>
      <c r="B149" s="281">
        <f>Wniosek!H122</f>
        <v>0</v>
      </c>
    </row>
    <row r="150" spans="1:2">
      <c r="A150" s="281" t="s">
        <v>333</v>
      </c>
      <c r="B150" s="281">
        <f>Wniosek!A123</f>
        <v>0</v>
      </c>
    </row>
    <row r="151" spans="1:2">
      <c r="A151" s="281" t="s">
        <v>334</v>
      </c>
      <c r="B151" s="281">
        <f>Wniosek!C123</f>
        <v>0</v>
      </c>
    </row>
    <row r="152" spans="1:2">
      <c r="A152" s="281" t="s">
        <v>335</v>
      </c>
      <c r="B152" s="281">
        <f>Wniosek!E123</f>
        <v>0</v>
      </c>
    </row>
    <row r="153" spans="1:2">
      <c r="A153" s="281" t="s">
        <v>336</v>
      </c>
      <c r="B153" s="281">
        <f>Wniosek!G123</f>
        <v>0</v>
      </c>
    </row>
    <row r="154" spans="1:2">
      <c r="A154" s="281" t="s">
        <v>337</v>
      </c>
      <c r="B154" s="281">
        <f>Wniosek!H123</f>
        <v>0</v>
      </c>
    </row>
    <row r="155" spans="1:2">
      <c r="A155" s="281" t="s">
        <v>338</v>
      </c>
      <c r="B155" s="281">
        <f>Wniosek!A124</f>
        <v>0</v>
      </c>
    </row>
    <row r="156" spans="1:2">
      <c r="A156" s="281" t="s">
        <v>339</v>
      </c>
      <c r="B156" s="281">
        <f>Wniosek!C124</f>
        <v>0</v>
      </c>
    </row>
    <row r="157" spans="1:2">
      <c r="A157" s="281" t="s">
        <v>340</v>
      </c>
      <c r="B157" s="281">
        <f>Wniosek!E124</f>
        <v>0</v>
      </c>
    </row>
    <row r="158" spans="1:2">
      <c r="A158" s="281" t="s">
        <v>341</v>
      </c>
      <c r="B158" s="281">
        <f>Wniosek!G124</f>
        <v>0</v>
      </c>
    </row>
    <row r="159" spans="1:2">
      <c r="A159" s="281" t="s">
        <v>342</v>
      </c>
      <c r="B159" s="281">
        <f>Wniosek!H124</f>
        <v>0</v>
      </c>
    </row>
    <row r="160" spans="1:2">
      <c r="A160" s="281" t="s">
        <v>343</v>
      </c>
      <c r="B160" s="281">
        <f>Wniosek!H125</f>
        <v>0</v>
      </c>
    </row>
    <row r="161" spans="1:2">
      <c r="A161" s="281" t="s">
        <v>344</v>
      </c>
      <c r="B161" s="281">
        <f>Wniosek!A129</f>
        <v>0</v>
      </c>
    </row>
    <row r="162" spans="1:2">
      <c r="A162" s="281" t="s">
        <v>345</v>
      </c>
      <c r="B162" s="281">
        <f>Wniosek!C129</f>
        <v>0</v>
      </c>
    </row>
    <row r="163" spans="1:2">
      <c r="A163" s="281" t="s">
        <v>346</v>
      </c>
      <c r="B163" s="281">
        <f>Wniosek!D129</f>
        <v>0</v>
      </c>
    </row>
    <row r="164" spans="1:2">
      <c r="A164" s="281" t="s">
        <v>347</v>
      </c>
      <c r="B164" s="281">
        <f>Wniosek!F129</f>
        <v>0</v>
      </c>
    </row>
    <row r="165" spans="1:2">
      <c r="A165" s="281" t="s">
        <v>348</v>
      </c>
      <c r="B165" s="281">
        <f>Wniosek!G129</f>
        <v>0</v>
      </c>
    </row>
    <row r="166" spans="1:2">
      <c r="A166" s="281" t="s">
        <v>349</v>
      </c>
      <c r="B166" s="281">
        <f>Wniosek!H129</f>
        <v>0</v>
      </c>
    </row>
    <row r="167" spans="1:2">
      <c r="A167" s="281" t="s">
        <v>350</v>
      </c>
      <c r="B167" s="281">
        <f>Wniosek!A130</f>
        <v>0</v>
      </c>
    </row>
    <row r="168" spans="1:2">
      <c r="A168" s="281" t="s">
        <v>351</v>
      </c>
      <c r="B168" s="281">
        <f>Wniosek!C130</f>
        <v>0</v>
      </c>
    </row>
    <row r="169" spans="1:2">
      <c r="A169" s="281" t="s">
        <v>352</v>
      </c>
      <c r="B169" s="281">
        <f>Wniosek!D130</f>
        <v>0</v>
      </c>
    </row>
    <row r="170" spans="1:2">
      <c r="A170" s="281" t="s">
        <v>353</v>
      </c>
      <c r="B170" s="281">
        <f>Wniosek!F130</f>
        <v>0</v>
      </c>
    </row>
    <row r="171" spans="1:2">
      <c r="A171" s="281" t="s">
        <v>354</v>
      </c>
      <c r="B171" s="281">
        <f>Wniosek!G130</f>
        <v>0</v>
      </c>
    </row>
    <row r="172" spans="1:2">
      <c r="A172" s="281" t="s">
        <v>355</v>
      </c>
      <c r="B172" s="281">
        <f>Wniosek!H130</f>
        <v>0</v>
      </c>
    </row>
    <row r="173" spans="1:2">
      <c r="A173" s="281" t="s">
        <v>356</v>
      </c>
      <c r="B173" s="281">
        <f>Wniosek!A131</f>
        <v>0</v>
      </c>
    </row>
    <row r="174" spans="1:2">
      <c r="A174" s="281" t="s">
        <v>357</v>
      </c>
      <c r="B174" s="281">
        <f>Wniosek!C131</f>
        <v>0</v>
      </c>
    </row>
    <row r="175" spans="1:2">
      <c r="A175" s="281" t="s">
        <v>358</v>
      </c>
      <c r="B175" s="281">
        <f>Wniosek!D131</f>
        <v>0</v>
      </c>
    </row>
    <row r="176" spans="1:2">
      <c r="A176" s="281" t="s">
        <v>359</v>
      </c>
      <c r="B176" s="281">
        <f>Wniosek!F131</f>
        <v>0</v>
      </c>
    </row>
    <row r="177" spans="1:2">
      <c r="A177" s="281" t="s">
        <v>360</v>
      </c>
      <c r="B177" s="281">
        <f>Wniosek!G131</f>
        <v>0</v>
      </c>
    </row>
    <row r="178" spans="1:2">
      <c r="A178" s="281" t="s">
        <v>361</v>
      </c>
      <c r="B178" s="281">
        <f>Wniosek!H131</f>
        <v>0</v>
      </c>
    </row>
    <row r="179" spans="1:2">
      <c r="A179" s="281" t="s">
        <v>362</v>
      </c>
      <c r="B179" s="281">
        <f>Wniosek!H132</f>
        <v>0</v>
      </c>
    </row>
    <row r="180" spans="1:2">
      <c r="A180" s="281" t="s">
        <v>363</v>
      </c>
      <c r="B180" s="281">
        <f>Wniosek!A136</f>
        <v>0</v>
      </c>
    </row>
    <row r="181" spans="1:2">
      <c r="A181" s="281" t="s">
        <v>364</v>
      </c>
      <c r="B181" s="281">
        <f>Wniosek!C136</f>
        <v>0</v>
      </c>
    </row>
    <row r="182" spans="1:2">
      <c r="A182" s="281" t="s">
        <v>365</v>
      </c>
      <c r="B182" s="281">
        <f>Wniosek!D136</f>
        <v>0</v>
      </c>
    </row>
    <row r="183" spans="1:2">
      <c r="A183" s="281" t="s">
        <v>366</v>
      </c>
      <c r="B183" s="281">
        <f>Wniosek!F136</f>
        <v>0</v>
      </c>
    </row>
    <row r="184" spans="1:2">
      <c r="A184" s="281" t="s">
        <v>367</v>
      </c>
      <c r="B184" s="281">
        <f>Wniosek!G136</f>
        <v>0</v>
      </c>
    </row>
    <row r="185" spans="1:2">
      <c r="A185" s="281" t="s">
        <v>368</v>
      </c>
      <c r="B185" s="281">
        <f>Wniosek!H136</f>
        <v>0</v>
      </c>
    </row>
    <row r="186" spans="1:2">
      <c r="A186" s="281" t="s">
        <v>369</v>
      </c>
      <c r="B186" s="281">
        <f>Wniosek!A137</f>
        <v>0</v>
      </c>
    </row>
    <row r="187" spans="1:2">
      <c r="A187" s="281" t="s">
        <v>370</v>
      </c>
      <c r="B187" s="281">
        <f>Wniosek!C137</f>
        <v>0</v>
      </c>
    </row>
    <row r="188" spans="1:2">
      <c r="A188" s="281" t="s">
        <v>371</v>
      </c>
      <c r="B188" s="281">
        <f>Wniosek!D137</f>
        <v>0</v>
      </c>
    </row>
    <row r="189" spans="1:2">
      <c r="A189" s="281" t="s">
        <v>372</v>
      </c>
      <c r="B189" s="281">
        <f>Wniosek!F137</f>
        <v>0</v>
      </c>
    </row>
    <row r="190" spans="1:2">
      <c r="A190" s="281" t="s">
        <v>373</v>
      </c>
      <c r="B190" s="281">
        <f>Wniosek!G137</f>
        <v>0</v>
      </c>
    </row>
    <row r="191" spans="1:2">
      <c r="A191" s="281" t="s">
        <v>374</v>
      </c>
      <c r="B191" s="281">
        <f>Wniosek!H137</f>
        <v>0</v>
      </c>
    </row>
    <row r="192" spans="1:2">
      <c r="A192" s="281" t="s">
        <v>375</v>
      </c>
      <c r="B192" s="281">
        <f>Wniosek!A138</f>
        <v>0</v>
      </c>
    </row>
    <row r="193" spans="1:2">
      <c r="A193" s="281" t="s">
        <v>376</v>
      </c>
      <c r="B193" s="281">
        <f>Wniosek!C138</f>
        <v>0</v>
      </c>
    </row>
    <row r="194" spans="1:2">
      <c r="A194" s="281" t="s">
        <v>377</v>
      </c>
      <c r="B194" s="281">
        <f>Wniosek!D138</f>
        <v>0</v>
      </c>
    </row>
    <row r="195" spans="1:2">
      <c r="A195" s="281" t="s">
        <v>378</v>
      </c>
      <c r="B195" s="281">
        <f>Wniosek!F138</f>
        <v>0</v>
      </c>
    </row>
    <row r="196" spans="1:2">
      <c r="A196" s="281" t="s">
        <v>379</v>
      </c>
      <c r="B196" s="281">
        <f>Wniosek!G138</f>
        <v>0</v>
      </c>
    </row>
    <row r="197" spans="1:2">
      <c r="A197" s="281" t="s">
        <v>380</v>
      </c>
      <c r="B197" s="281">
        <f>Wniosek!H138</f>
        <v>0</v>
      </c>
    </row>
    <row r="198" spans="1:2">
      <c r="A198" s="281" t="s">
        <v>381</v>
      </c>
      <c r="B198" s="281">
        <f>Wniosek!A139</f>
        <v>0</v>
      </c>
    </row>
    <row r="199" spans="1:2">
      <c r="A199" s="281" t="s">
        <v>382</v>
      </c>
      <c r="B199" s="281">
        <f>Wniosek!C139</f>
        <v>0</v>
      </c>
    </row>
    <row r="200" spans="1:2">
      <c r="A200" s="281" t="s">
        <v>383</v>
      </c>
      <c r="B200" s="281">
        <f>Wniosek!D139</f>
        <v>0</v>
      </c>
    </row>
    <row r="201" spans="1:2">
      <c r="A201" s="281" t="s">
        <v>384</v>
      </c>
      <c r="B201" s="281">
        <f>Wniosek!F139</f>
        <v>0</v>
      </c>
    </row>
    <row r="202" spans="1:2">
      <c r="A202" s="281" t="s">
        <v>385</v>
      </c>
      <c r="B202" s="281">
        <f>Wniosek!G139</f>
        <v>0</v>
      </c>
    </row>
    <row r="203" spans="1:2">
      <c r="A203" s="281" t="s">
        <v>386</v>
      </c>
      <c r="B203" s="281">
        <f>Wniosek!H139</f>
        <v>0</v>
      </c>
    </row>
    <row r="204" spans="1:2">
      <c r="A204" s="281" t="s">
        <v>387</v>
      </c>
      <c r="B204" s="281">
        <f>Wniosek!A140</f>
        <v>0</v>
      </c>
    </row>
    <row r="205" spans="1:2">
      <c r="A205" s="281" t="s">
        <v>388</v>
      </c>
      <c r="B205" s="281">
        <f>Wniosek!C140</f>
        <v>0</v>
      </c>
    </row>
    <row r="206" spans="1:2">
      <c r="A206" s="281" t="s">
        <v>389</v>
      </c>
      <c r="B206" s="281">
        <f>Wniosek!D140</f>
        <v>0</v>
      </c>
    </row>
    <row r="207" spans="1:2">
      <c r="A207" s="281" t="s">
        <v>390</v>
      </c>
      <c r="B207" s="281">
        <f>Wniosek!F140</f>
        <v>0</v>
      </c>
    </row>
    <row r="208" spans="1:2">
      <c r="A208" s="281" t="s">
        <v>391</v>
      </c>
      <c r="B208" s="281">
        <f>Wniosek!G140</f>
        <v>0</v>
      </c>
    </row>
    <row r="209" spans="1:2">
      <c r="A209" s="281" t="s">
        <v>392</v>
      </c>
      <c r="B209" s="281">
        <f>Wniosek!H140</f>
        <v>0</v>
      </c>
    </row>
    <row r="210" spans="1:2">
      <c r="A210" s="281" t="s">
        <v>393</v>
      </c>
      <c r="B210" s="281">
        <f>Wniosek!H141</f>
        <v>0</v>
      </c>
    </row>
    <row r="211" spans="1:2">
      <c r="A211" s="281" t="s">
        <v>394</v>
      </c>
      <c r="B211" s="281">
        <f>Wniosek!A145</f>
        <v>0</v>
      </c>
    </row>
    <row r="212" spans="1:2">
      <c r="A212" s="281" t="s">
        <v>395</v>
      </c>
      <c r="B212" s="281">
        <f>Wniosek!C145</f>
        <v>0</v>
      </c>
    </row>
    <row r="213" spans="1:2">
      <c r="A213" s="281" t="s">
        <v>396</v>
      </c>
      <c r="B213" s="281">
        <f>Wniosek!D145</f>
        <v>0</v>
      </c>
    </row>
    <row r="214" spans="1:2">
      <c r="A214" s="281" t="s">
        <v>397</v>
      </c>
      <c r="B214" s="281">
        <f>Wniosek!F145</f>
        <v>0</v>
      </c>
    </row>
    <row r="215" spans="1:2">
      <c r="A215" s="281" t="s">
        <v>398</v>
      </c>
      <c r="B215" s="281">
        <f>Wniosek!G145</f>
        <v>0</v>
      </c>
    </row>
    <row r="216" spans="1:2">
      <c r="A216" s="281" t="s">
        <v>399</v>
      </c>
      <c r="B216" s="281">
        <f>Wniosek!H146</f>
        <v>0</v>
      </c>
    </row>
    <row r="217" spans="1:2">
      <c r="A217" s="281" t="s">
        <v>400</v>
      </c>
      <c r="B217" s="281">
        <f>Wniosek!A146</f>
        <v>0</v>
      </c>
    </row>
    <row r="218" spans="1:2">
      <c r="A218" s="281" t="s">
        <v>401</v>
      </c>
      <c r="B218" s="281">
        <f>Wniosek!C146</f>
        <v>0</v>
      </c>
    </row>
    <row r="219" spans="1:2">
      <c r="A219" s="281" t="s">
        <v>402</v>
      </c>
      <c r="B219" s="281">
        <f>Wniosek!D146</f>
        <v>0</v>
      </c>
    </row>
    <row r="220" spans="1:2">
      <c r="A220" s="281" t="s">
        <v>403</v>
      </c>
      <c r="B220" s="281">
        <f>Wniosek!F146</f>
        <v>0</v>
      </c>
    </row>
    <row r="221" spans="1:2">
      <c r="A221" s="281" t="s">
        <v>404</v>
      </c>
      <c r="B221" s="281">
        <f>Wniosek!G146</f>
        <v>0</v>
      </c>
    </row>
    <row r="222" spans="1:2">
      <c r="A222" s="281" t="s">
        <v>405</v>
      </c>
      <c r="B222" s="281">
        <f>Wniosek!H147</f>
        <v>0</v>
      </c>
    </row>
    <row r="223" spans="1:2">
      <c r="A223" s="281" t="s">
        <v>406</v>
      </c>
      <c r="B223" s="281">
        <f>Wniosek!A147</f>
        <v>0</v>
      </c>
    </row>
    <row r="224" spans="1:2">
      <c r="A224" s="281" t="s">
        <v>407</v>
      </c>
      <c r="B224" s="281">
        <f>Wniosek!C147</f>
        <v>0</v>
      </c>
    </row>
    <row r="225" spans="1:2">
      <c r="A225" s="281" t="s">
        <v>408</v>
      </c>
      <c r="B225" s="281">
        <f>Wniosek!D147</f>
        <v>0</v>
      </c>
    </row>
    <row r="226" spans="1:2">
      <c r="A226" s="281" t="s">
        <v>409</v>
      </c>
      <c r="B226" s="281">
        <f>Wniosek!F147</f>
        <v>0</v>
      </c>
    </row>
    <row r="227" spans="1:2">
      <c r="A227" s="281" t="s">
        <v>410</v>
      </c>
      <c r="B227" s="281">
        <f>Wniosek!G147</f>
        <v>0</v>
      </c>
    </row>
    <row r="228" spans="1:2">
      <c r="A228" s="281" t="s">
        <v>411</v>
      </c>
      <c r="B228" s="281">
        <f>Wniosek!H148</f>
        <v>0</v>
      </c>
    </row>
    <row r="229" spans="1:2">
      <c r="A229" s="281" t="s">
        <v>412</v>
      </c>
      <c r="B229" s="281">
        <f>Wniosek!H148</f>
        <v>0</v>
      </c>
    </row>
    <row r="230" spans="1:2">
      <c r="A230" s="281" t="s">
        <v>413</v>
      </c>
      <c r="B230" s="281">
        <f>Wniosek!A152</f>
        <v>0</v>
      </c>
    </row>
    <row r="231" spans="1:2">
      <c r="A231" s="281" t="s">
        <v>414</v>
      </c>
      <c r="B231" s="281">
        <f>Wniosek!C152</f>
        <v>0</v>
      </c>
    </row>
    <row r="232" spans="1:2">
      <c r="A232" s="281" t="s">
        <v>415</v>
      </c>
      <c r="B232" s="281">
        <f>Wniosek!D152</f>
        <v>0</v>
      </c>
    </row>
    <row r="233" spans="1:2">
      <c r="A233" s="281" t="s">
        <v>416</v>
      </c>
      <c r="B233" s="281">
        <f>Wniosek!F152</f>
        <v>0</v>
      </c>
    </row>
    <row r="234" spans="1:2">
      <c r="A234" s="281" t="s">
        <v>417</v>
      </c>
      <c r="B234" s="281">
        <f>Wniosek!G152</f>
        <v>0</v>
      </c>
    </row>
    <row r="235" spans="1:2">
      <c r="A235" s="281" t="s">
        <v>418</v>
      </c>
      <c r="B235" s="281">
        <f>Wniosek!H153</f>
        <v>0</v>
      </c>
    </row>
    <row r="236" spans="1:2">
      <c r="A236" s="281" t="s">
        <v>419</v>
      </c>
      <c r="B236" s="281">
        <f>Wniosek!A153</f>
        <v>0</v>
      </c>
    </row>
    <row r="237" spans="1:2">
      <c r="A237" s="281" t="s">
        <v>420</v>
      </c>
      <c r="B237" s="281">
        <f>Wniosek!C153</f>
        <v>0</v>
      </c>
    </row>
    <row r="238" spans="1:2">
      <c r="A238" s="281" t="s">
        <v>421</v>
      </c>
      <c r="B238" s="281">
        <f>Wniosek!D153</f>
        <v>0</v>
      </c>
    </row>
    <row r="239" spans="1:2">
      <c r="A239" s="281" t="s">
        <v>422</v>
      </c>
      <c r="B239" s="281">
        <f>Wniosek!F153</f>
        <v>0</v>
      </c>
    </row>
    <row r="240" spans="1:2">
      <c r="A240" s="281" t="s">
        <v>423</v>
      </c>
      <c r="B240" s="281">
        <f>Wniosek!G153</f>
        <v>0</v>
      </c>
    </row>
    <row r="241" spans="1:15">
      <c r="A241" s="281" t="s">
        <v>424</v>
      </c>
      <c r="B241" s="281">
        <f>Wniosek!H154</f>
        <v>0</v>
      </c>
    </row>
    <row r="242" spans="1:15">
      <c r="A242" s="281" t="s">
        <v>425</v>
      </c>
      <c r="B242" s="281">
        <f>Wniosek!A154</f>
        <v>0</v>
      </c>
    </row>
    <row r="243" spans="1:15">
      <c r="A243" s="281" t="s">
        <v>426</v>
      </c>
      <c r="B243" s="281">
        <f>Wniosek!C154</f>
        <v>0</v>
      </c>
    </row>
    <row r="244" spans="1:15">
      <c r="A244" s="281" t="s">
        <v>427</v>
      </c>
      <c r="B244" s="281">
        <f>Wniosek!D154</f>
        <v>0</v>
      </c>
    </row>
    <row r="245" spans="1:15">
      <c r="A245" s="281" t="s">
        <v>428</v>
      </c>
      <c r="B245" s="281">
        <f>Wniosek!F154</f>
        <v>0</v>
      </c>
    </row>
    <row r="246" spans="1:15">
      <c r="A246" s="281" t="s">
        <v>429</v>
      </c>
      <c r="B246" s="281">
        <f>Wniosek!G154</f>
        <v>0</v>
      </c>
    </row>
    <row r="247" spans="1:15">
      <c r="A247" s="281" t="s">
        <v>430</v>
      </c>
      <c r="B247" s="281">
        <f>Wniosek!H155</f>
        <v>0</v>
      </c>
    </row>
    <row r="248" spans="1:15">
      <c r="A248" s="281" t="s">
        <v>431</v>
      </c>
      <c r="B248" s="281">
        <f>Wniosek!H155</f>
        <v>0</v>
      </c>
    </row>
    <row r="251" spans="1:15" ht="13.05" customHeight="1">
      <c r="A251" s="338" t="s">
        <v>132</v>
      </c>
      <c r="B251"/>
      <c r="C251"/>
      <c r="D251"/>
      <c r="E251"/>
      <c r="F251"/>
      <c r="G251"/>
      <c r="H251"/>
      <c r="I251"/>
      <c r="J251"/>
      <c r="K251"/>
      <c r="L251"/>
      <c r="M251"/>
      <c r="N251"/>
      <c r="O251"/>
    </row>
    <row r="252" spans="1:15">
      <c r="A252" s="281" t="s">
        <v>432</v>
      </c>
      <c r="B252" s="281">
        <f>Wniosek!B159</f>
        <v>0</v>
      </c>
    </row>
    <row r="253" spans="1:15">
      <c r="A253" s="281" t="s">
        <v>433</v>
      </c>
      <c r="B253" s="281">
        <f>Wniosek!H159</f>
        <v>0</v>
      </c>
    </row>
    <row r="254" spans="1:15">
      <c r="A254" s="281" t="s">
        <v>434</v>
      </c>
      <c r="B254" s="281">
        <f>Wniosek!B160</f>
        <v>0</v>
      </c>
    </row>
    <row r="255" spans="1:15">
      <c r="A255" s="281" t="s">
        <v>435</v>
      </c>
      <c r="B255" s="281">
        <f>Wniosek!H160</f>
        <v>0</v>
      </c>
    </row>
    <row r="256" spans="1:15">
      <c r="A256" s="281" t="s">
        <v>436</v>
      </c>
      <c r="B256" s="281">
        <f>Wniosek!B161</f>
        <v>0</v>
      </c>
    </row>
    <row r="257" spans="1:2">
      <c r="A257" s="281" t="s">
        <v>437</v>
      </c>
      <c r="B257" s="281">
        <f>Wniosek!H161</f>
        <v>0</v>
      </c>
    </row>
    <row r="258" spans="1:2">
      <c r="A258" s="281" t="s">
        <v>438</v>
      </c>
      <c r="B258" s="281">
        <f>Wniosek!H162</f>
        <v>0</v>
      </c>
    </row>
    <row r="259" spans="1:2">
      <c r="A259" s="281" t="s">
        <v>439</v>
      </c>
      <c r="B259" s="281">
        <f>Wniosek!A166</f>
        <v>0</v>
      </c>
    </row>
    <row r="260" spans="1:2">
      <c r="A260" s="281" t="s">
        <v>440</v>
      </c>
      <c r="B260" s="281">
        <f>Wniosek!B166</f>
        <v>0</v>
      </c>
    </row>
    <row r="261" spans="1:2">
      <c r="A261" s="281" t="s">
        <v>441</v>
      </c>
      <c r="B261" s="281">
        <f>Wniosek!D166</f>
        <v>0</v>
      </c>
    </row>
    <row r="262" spans="1:2">
      <c r="A262" s="281" t="s">
        <v>442</v>
      </c>
      <c r="B262" s="281">
        <f>Wniosek!F166</f>
        <v>0</v>
      </c>
    </row>
    <row r="263" spans="1:2">
      <c r="A263" s="281" t="s">
        <v>443</v>
      </c>
      <c r="B263" s="281">
        <f>Wniosek!H167</f>
        <v>0</v>
      </c>
    </row>
    <row r="264" spans="1:2">
      <c r="A264" s="281" t="s">
        <v>444</v>
      </c>
      <c r="B264" s="281">
        <f>Wniosek!A167</f>
        <v>0</v>
      </c>
    </row>
    <row r="265" spans="1:2">
      <c r="A265" s="281" t="s">
        <v>445</v>
      </c>
      <c r="B265" s="281">
        <f>Wniosek!B167</f>
        <v>0</v>
      </c>
    </row>
    <row r="266" spans="1:2">
      <c r="A266" s="281" t="s">
        <v>446</v>
      </c>
      <c r="B266" s="281">
        <f>Wniosek!D167</f>
        <v>0</v>
      </c>
    </row>
    <row r="267" spans="1:2">
      <c r="A267" s="281" t="s">
        <v>447</v>
      </c>
      <c r="B267" s="281">
        <f>Wniosek!F167</f>
        <v>0</v>
      </c>
    </row>
    <row r="268" spans="1:2">
      <c r="A268" s="281" t="s">
        <v>448</v>
      </c>
      <c r="B268" s="281">
        <f>Wniosek!H168</f>
        <v>0</v>
      </c>
    </row>
    <row r="269" spans="1:2">
      <c r="A269" s="281" t="s">
        <v>449</v>
      </c>
      <c r="B269" s="281">
        <f>Wniosek!A168</f>
        <v>0</v>
      </c>
    </row>
    <row r="270" spans="1:2">
      <c r="A270" s="281" t="s">
        <v>450</v>
      </c>
      <c r="B270" s="281">
        <f>Wniosek!B168</f>
        <v>0</v>
      </c>
    </row>
    <row r="271" spans="1:2">
      <c r="A271" s="281" t="s">
        <v>451</v>
      </c>
      <c r="B271" s="281">
        <f>Wniosek!D168</f>
        <v>0</v>
      </c>
    </row>
    <row r="272" spans="1:2">
      <c r="A272" s="281" t="s">
        <v>452</v>
      </c>
      <c r="B272" s="281">
        <f>Wniosek!F168</f>
        <v>0</v>
      </c>
    </row>
    <row r="273" spans="1:2">
      <c r="A273" s="281" t="s">
        <v>453</v>
      </c>
      <c r="B273" s="281">
        <f>Wniosek!H169</f>
        <v>0</v>
      </c>
    </row>
    <row r="274" spans="1:2">
      <c r="A274" s="281" t="s">
        <v>454</v>
      </c>
      <c r="B274" s="281">
        <f>Wniosek!A169</f>
        <v>0</v>
      </c>
    </row>
    <row r="275" spans="1:2">
      <c r="A275" s="281" t="s">
        <v>455</v>
      </c>
      <c r="B275" s="281">
        <f>Wniosek!B169</f>
        <v>0</v>
      </c>
    </row>
    <row r="276" spans="1:2">
      <c r="A276" s="281" t="s">
        <v>456</v>
      </c>
      <c r="B276" s="281">
        <f>Wniosek!D169</f>
        <v>0</v>
      </c>
    </row>
    <row r="277" spans="1:2">
      <c r="A277" s="281" t="s">
        <v>457</v>
      </c>
      <c r="B277" s="281">
        <f>Wniosek!F169</f>
        <v>0</v>
      </c>
    </row>
    <row r="278" spans="1:2">
      <c r="A278" s="281" t="s">
        <v>458</v>
      </c>
      <c r="B278" s="281">
        <f>Wniosek!H170</f>
        <v>0</v>
      </c>
    </row>
    <row r="279" spans="1:2">
      <c r="A279" s="281" t="s">
        <v>459</v>
      </c>
      <c r="B279" s="281">
        <f>Wniosek!A170</f>
        <v>0</v>
      </c>
    </row>
    <row r="280" spans="1:2">
      <c r="A280" s="281" t="s">
        <v>460</v>
      </c>
      <c r="B280" s="281">
        <f>Wniosek!B170</f>
        <v>0</v>
      </c>
    </row>
    <row r="281" spans="1:2">
      <c r="A281" s="281" t="s">
        <v>461</v>
      </c>
      <c r="B281" s="281">
        <f>Wniosek!D170</f>
        <v>0</v>
      </c>
    </row>
    <row r="282" spans="1:2">
      <c r="A282" s="281" t="s">
        <v>462</v>
      </c>
      <c r="B282" s="281">
        <f>Wniosek!F170</f>
        <v>0</v>
      </c>
    </row>
    <row r="283" spans="1:2">
      <c r="A283" s="281" t="s">
        <v>463</v>
      </c>
      <c r="B283" s="281">
        <f>Wniosek!H170</f>
        <v>0</v>
      </c>
    </row>
    <row r="284" spans="1:2">
      <c r="A284" s="281" t="s">
        <v>464</v>
      </c>
      <c r="B284" s="281">
        <f>Wniosek!H171</f>
        <v>0</v>
      </c>
    </row>
    <row r="285" spans="1:2">
      <c r="A285" s="281" t="s">
        <v>465</v>
      </c>
      <c r="B285" s="281">
        <f>Wniosek!A175</f>
        <v>0</v>
      </c>
    </row>
    <row r="286" spans="1:2">
      <c r="A286" s="281" t="s">
        <v>466</v>
      </c>
      <c r="B286" s="281">
        <f>Wniosek!B175</f>
        <v>0</v>
      </c>
    </row>
    <row r="287" spans="1:2">
      <c r="A287" s="281" t="s">
        <v>467</v>
      </c>
      <c r="B287" s="281">
        <f>Wniosek!C175</f>
        <v>0</v>
      </c>
    </row>
    <row r="288" spans="1:2">
      <c r="A288" s="281" t="s">
        <v>468</v>
      </c>
      <c r="B288" s="281">
        <f>Wniosek!D175</f>
        <v>0</v>
      </c>
    </row>
    <row r="289" spans="1:2">
      <c r="A289" s="281" t="s">
        <v>469</v>
      </c>
      <c r="B289" s="281">
        <f>Wniosek!F175</f>
        <v>0</v>
      </c>
    </row>
    <row r="290" spans="1:2">
      <c r="A290" s="281" t="s">
        <v>470</v>
      </c>
      <c r="B290" s="281">
        <f>Wniosek!H175</f>
        <v>0</v>
      </c>
    </row>
    <row r="291" spans="1:2">
      <c r="A291" s="281" t="s">
        <v>471</v>
      </c>
      <c r="B291" s="281">
        <f>Wniosek!A176</f>
        <v>0</v>
      </c>
    </row>
    <row r="292" spans="1:2">
      <c r="A292" s="281" t="s">
        <v>472</v>
      </c>
      <c r="B292" s="281">
        <f>Wniosek!B176</f>
        <v>0</v>
      </c>
    </row>
    <row r="293" spans="1:2">
      <c r="A293" s="281" t="s">
        <v>473</v>
      </c>
      <c r="B293" s="281">
        <f>Wniosek!C176</f>
        <v>0</v>
      </c>
    </row>
    <row r="294" spans="1:2">
      <c r="A294" s="281" t="s">
        <v>474</v>
      </c>
      <c r="B294" s="281">
        <f>Wniosek!D176</f>
        <v>0</v>
      </c>
    </row>
    <row r="295" spans="1:2">
      <c r="A295" s="281" t="s">
        <v>475</v>
      </c>
      <c r="B295" s="281">
        <f>Wniosek!F176</f>
        <v>0</v>
      </c>
    </row>
    <row r="296" spans="1:2">
      <c r="A296" s="281" t="s">
        <v>476</v>
      </c>
      <c r="B296" s="281">
        <f>Wniosek!H176</f>
        <v>0</v>
      </c>
    </row>
    <row r="297" spans="1:2">
      <c r="A297" s="281" t="s">
        <v>477</v>
      </c>
      <c r="B297" s="281">
        <f>Wniosek!A177</f>
        <v>0</v>
      </c>
    </row>
    <row r="298" spans="1:2">
      <c r="A298" s="281" t="s">
        <v>478</v>
      </c>
      <c r="B298" s="281">
        <f>Wniosek!B177</f>
        <v>0</v>
      </c>
    </row>
    <row r="299" spans="1:2">
      <c r="A299" s="281" t="s">
        <v>479</v>
      </c>
      <c r="B299" s="281">
        <f>Wniosek!C177</f>
        <v>0</v>
      </c>
    </row>
    <row r="300" spans="1:2">
      <c r="A300" s="281" t="s">
        <v>480</v>
      </c>
      <c r="B300" s="281">
        <f>Wniosek!D177</f>
        <v>0</v>
      </c>
    </row>
    <row r="301" spans="1:2">
      <c r="A301" s="281" t="s">
        <v>481</v>
      </c>
      <c r="B301" s="281">
        <f>Wniosek!F177</f>
        <v>0</v>
      </c>
    </row>
    <row r="302" spans="1:2">
      <c r="A302" s="281" t="s">
        <v>482</v>
      </c>
      <c r="B302" s="281">
        <f>Wniosek!H177</f>
        <v>0</v>
      </c>
    </row>
    <row r="303" spans="1:2">
      <c r="A303" s="281" t="s">
        <v>483</v>
      </c>
      <c r="B303" s="281">
        <f>Wniosek!H178</f>
        <v>0</v>
      </c>
    </row>
    <row r="304" spans="1:2">
      <c r="A304" s="281" t="s">
        <v>484</v>
      </c>
      <c r="B304" s="281">
        <f>Wniosek!A181</f>
        <v>0</v>
      </c>
    </row>
    <row r="305" spans="1:15">
      <c r="A305" s="281" t="s">
        <v>485</v>
      </c>
      <c r="B305" s="281">
        <f>Wniosek!H181</f>
        <v>0</v>
      </c>
    </row>
    <row r="306" spans="1:15">
      <c r="A306" s="281" t="s">
        <v>486</v>
      </c>
      <c r="B306" s="281">
        <f>Wniosek!A182</f>
        <v>0</v>
      </c>
    </row>
    <row r="307" spans="1:15">
      <c r="A307" s="281" t="s">
        <v>487</v>
      </c>
      <c r="B307" s="281">
        <f>Wniosek!H182</f>
        <v>0</v>
      </c>
    </row>
    <row r="308" spans="1:15">
      <c r="A308" s="281" t="s">
        <v>488</v>
      </c>
      <c r="B308" s="281">
        <f>Wniosek!A183</f>
        <v>0</v>
      </c>
    </row>
    <row r="309" spans="1:15">
      <c r="A309" s="281" t="s">
        <v>489</v>
      </c>
      <c r="B309" s="281">
        <f>Wniosek!H183</f>
        <v>0</v>
      </c>
    </row>
    <row r="310" spans="1:15">
      <c r="A310" s="281" t="s">
        <v>490</v>
      </c>
      <c r="B310" s="281">
        <f>Wniosek!H184</f>
        <v>0</v>
      </c>
    </row>
    <row r="312" spans="1:15" ht="13.05" customHeight="1">
      <c r="A312" s="338" t="s">
        <v>154</v>
      </c>
      <c r="B312"/>
      <c r="C312"/>
      <c r="D312"/>
      <c r="E312"/>
      <c r="F312"/>
      <c r="G312"/>
      <c r="H312"/>
      <c r="I312"/>
      <c r="J312"/>
      <c r="K312"/>
      <c r="L312"/>
      <c r="M312"/>
      <c r="N312"/>
      <c r="O312"/>
    </row>
    <row r="313" spans="1:15">
      <c r="A313" s="281" t="s">
        <v>491</v>
      </c>
      <c r="B313" s="281">
        <f>Wniosek!A189</f>
        <v>0</v>
      </c>
    </row>
    <row r="314" spans="1:15">
      <c r="A314" s="281" t="s">
        <v>492</v>
      </c>
      <c r="B314" s="281">
        <f>Wniosek!B189</f>
        <v>0</v>
      </c>
    </row>
    <row r="315" spans="1:15">
      <c r="A315" s="281" t="s">
        <v>493</v>
      </c>
      <c r="B315" s="281">
        <f>Wniosek!D189</f>
        <v>0</v>
      </c>
    </row>
    <row r="316" spans="1:15">
      <c r="A316" s="281" t="s">
        <v>494</v>
      </c>
      <c r="B316" s="281">
        <f>Wniosek!F189</f>
        <v>0</v>
      </c>
    </row>
    <row r="317" spans="1:15">
      <c r="A317" s="281" t="s">
        <v>495</v>
      </c>
      <c r="B317" s="281">
        <f>Wniosek!H189</f>
        <v>0</v>
      </c>
    </row>
    <row r="318" spans="1:15">
      <c r="A318" s="281" t="s">
        <v>496</v>
      </c>
      <c r="B318" s="281">
        <f>Wniosek!A191</f>
        <v>0</v>
      </c>
    </row>
    <row r="319" spans="1:15">
      <c r="A319" s="281" t="s">
        <v>497</v>
      </c>
      <c r="B319" s="281">
        <f>Wniosek!B191</f>
        <v>0</v>
      </c>
    </row>
    <row r="320" spans="1:15">
      <c r="A320" s="281" t="s">
        <v>498</v>
      </c>
      <c r="B320" s="281">
        <f>Wniosek!D191</f>
        <v>0</v>
      </c>
    </row>
    <row r="321" spans="1:2">
      <c r="A321" s="281" t="s">
        <v>499</v>
      </c>
      <c r="B321" s="281">
        <f>Wniosek!F191</f>
        <v>0</v>
      </c>
    </row>
    <row r="322" spans="1:2">
      <c r="A322" s="281" t="s">
        <v>500</v>
      </c>
      <c r="B322" s="281">
        <f>Wniosek!H191</f>
        <v>0</v>
      </c>
    </row>
    <row r="323" spans="1:2">
      <c r="A323" s="281" t="s">
        <v>501</v>
      </c>
      <c r="B323" s="281">
        <f>Wniosek!A193</f>
        <v>0</v>
      </c>
    </row>
    <row r="324" spans="1:2">
      <c r="A324" s="281" t="s">
        <v>502</v>
      </c>
      <c r="B324" s="281">
        <f>Wniosek!B193</f>
        <v>0</v>
      </c>
    </row>
    <row r="325" spans="1:2">
      <c r="A325" s="281" t="s">
        <v>503</v>
      </c>
      <c r="B325" s="281">
        <f>Wniosek!D193</f>
        <v>0</v>
      </c>
    </row>
    <row r="326" spans="1:2">
      <c r="A326" s="281" t="s">
        <v>504</v>
      </c>
      <c r="B326" s="281">
        <f>Wniosek!F193</f>
        <v>0</v>
      </c>
    </row>
    <row r="327" spans="1:2">
      <c r="A327" s="281" t="s">
        <v>505</v>
      </c>
      <c r="B327" s="281">
        <f>Wniosek!H193</f>
        <v>0</v>
      </c>
    </row>
    <row r="328" spans="1:2">
      <c r="A328" s="281" t="s">
        <v>506</v>
      </c>
      <c r="B328" s="281">
        <f>Wniosek!H194</f>
        <v>0</v>
      </c>
    </row>
    <row r="329" spans="1:2">
      <c r="A329" s="281" t="s">
        <v>507</v>
      </c>
      <c r="B329" s="281">
        <f>Wniosek!A198</f>
        <v>0</v>
      </c>
    </row>
    <row r="330" spans="1:2">
      <c r="A330" s="281" t="s">
        <v>508</v>
      </c>
      <c r="B330" s="281">
        <f>Wniosek!B198</f>
        <v>0</v>
      </c>
    </row>
    <row r="331" spans="1:2">
      <c r="A331" s="281" t="s">
        <v>509</v>
      </c>
      <c r="B331" s="281">
        <f>Wniosek!D198</f>
        <v>0</v>
      </c>
    </row>
    <row r="332" spans="1:2">
      <c r="A332" s="281" t="s">
        <v>510</v>
      </c>
      <c r="B332" s="281">
        <f>Wniosek!F198</f>
        <v>0</v>
      </c>
    </row>
    <row r="333" spans="1:2">
      <c r="A333" s="281" t="s">
        <v>511</v>
      </c>
      <c r="B333" s="281">
        <f>Wniosek!H198</f>
        <v>0</v>
      </c>
    </row>
    <row r="334" spans="1:2">
      <c r="A334" s="281" t="s">
        <v>512</v>
      </c>
      <c r="B334" s="281">
        <f>Wniosek!A199</f>
        <v>0</v>
      </c>
    </row>
    <row r="335" spans="1:2">
      <c r="A335" s="281" t="s">
        <v>513</v>
      </c>
      <c r="B335" s="281">
        <f>Wniosek!B199</f>
        <v>0</v>
      </c>
    </row>
    <row r="336" spans="1:2">
      <c r="A336" s="281" t="s">
        <v>514</v>
      </c>
      <c r="B336" s="281">
        <f>Wniosek!D199</f>
        <v>0</v>
      </c>
    </row>
    <row r="337" spans="1:2">
      <c r="A337" s="281" t="s">
        <v>515</v>
      </c>
      <c r="B337" s="281">
        <f>Wniosek!F199</f>
        <v>0</v>
      </c>
    </row>
    <row r="338" spans="1:2">
      <c r="A338" s="281" t="s">
        <v>516</v>
      </c>
      <c r="B338" s="281">
        <f>Wniosek!H199</f>
        <v>0</v>
      </c>
    </row>
    <row r="339" spans="1:2">
      <c r="A339" s="281" t="s">
        <v>517</v>
      </c>
      <c r="B339" s="281">
        <f>Wniosek!A200</f>
        <v>0</v>
      </c>
    </row>
    <row r="340" spans="1:2">
      <c r="A340" s="281" t="s">
        <v>518</v>
      </c>
      <c r="B340" s="281">
        <f>Wniosek!B200</f>
        <v>0</v>
      </c>
    </row>
    <row r="341" spans="1:2">
      <c r="A341" s="281" t="s">
        <v>519</v>
      </c>
      <c r="B341" s="281">
        <f>Wniosek!D200</f>
        <v>0</v>
      </c>
    </row>
    <row r="342" spans="1:2">
      <c r="A342" s="281" t="s">
        <v>520</v>
      </c>
      <c r="B342" s="281">
        <f>Wniosek!F200</f>
        <v>0</v>
      </c>
    </row>
    <row r="343" spans="1:2">
      <c r="A343" s="281" t="s">
        <v>521</v>
      </c>
      <c r="B343" s="281">
        <f>Wniosek!H200</f>
        <v>0</v>
      </c>
    </row>
    <row r="344" spans="1:2">
      <c r="A344" s="281" t="s">
        <v>522</v>
      </c>
      <c r="B344" s="281">
        <f>Wniosek!H201</f>
        <v>0</v>
      </c>
    </row>
    <row r="345" spans="1:2">
      <c r="A345" s="281" t="s">
        <v>523</v>
      </c>
      <c r="B345" s="281">
        <f>Wniosek!A205</f>
        <v>0</v>
      </c>
    </row>
    <row r="346" spans="1:2">
      <c r="A346" s="281" t="s">
        <v>524</v>
      </c>
      <c r="B346" s="281">
        <f>Wniosek!B205</f>
        <v>0</v>
      </c>
    </row>
    <row r="347" spans="1:2">
      <c r="A347" s="281" t="s">
        <v>525</v>
      </c>
      <c r="B347" s="281">
        <f>Wniosek!D205</f>
        <v>0</v>
      </c>
    </row>
    <row r="348" spans="1:2">
      <c r="A348" s="281" t="s">
        <v>526</v>
      </c>
      <c r="B348" s="281">
        <f>Wniosek!F205</f>
        <v>0</v>
      </c>
    </row>
    <row r="349" spans="1:2">
      <c r="A349" s="281" t="s">
        <v>527</v>
      </c>
      <c r="B349" s="281">
        <f>Wniosek!H205</f>
        <v>0</v>
      </c>
    </row>
    <row r="350" spans="1:2">
      <c r="A350" s="281" t="s">
        <v>528</v>
      </c>
      <c r="B350" s="281">
        <f>Wniosek!A208</f>
        <v>0</v>
      </c>
    </row>
    <row r="351" spans="1:2">
      <c r="A351" s="281" t="s">
        <v>529</v>
      </c>
      <c r="B351" s="281">
        <f>Wniosek!B208</f>
        <v>0</v>
      </c>
    </row>
    <row r="352" spans="1:2">
      <c r="A352" s="281" t="s">
        <v>530</v>
      </c>
      <c r="B352" s="281">
        <f>Wniosek!D208</f>
        <v>0</v>
      </c>
    </row>
    <row r="353" spans="1:2">
      <c r="A353" s="281" t="s">
        <v>531</v>
      </c>
      <c r="B353" s="281">
        <f>Wniosek!F208</f>
        <v>0</v>
      </c>
    </row>
    <row r="354" spans="1:2">
      <c r="A354" s="281" t="s">
        <v>532</v>
      </c>
      <c r="B354" s="281">
        <f>Wniosek!H208</f>
        <v>0</v>
      </c>
    </row>
    <row r="355" spans="1:2">
      <c r="A355" s="281" t="s">
        <v>533</v>
      </c>
      <c r="B355" s="281">
        <f>Wniosek!A209</f>
        <v>0</v>
      </c>
    </row>
    <row r="356" spans="1:2">
      <c r="A356" s="281" t="s">
        <v>534</v>
      </c>
      <c r="B356" s="281">
        <f>Wniosek!B209</f>
        <v>0</v>
      </c>
    </row>
    <row r="357" spans="1:2">
      <c r="A357" s="281" t="s">
        <v>535</v>
      </c>
      <c r="B357" s="281">
        <f>Wniosek!D209</f>
        <v>0</v>
      </c>
    </row>
    <row r="358" spans="1:2">
      <c r="A358" s="281" t="s">
        <v>536</v>
      </c>
      <c r="B358" s="281">
        <f>Wniosek!F209</f>
        <v>0</v>
      </c>
    </row>
    <row r="359" spans="1:2">
      <c r="A359" s="281" t="s">
        <v>537</v>
      </c>
      <c r="B359" s="281">
        <f>Wniosek!H209</f>
        <v>0</v>
      </c>
    </row>
    <row r="360" spans="1:2">
      <c r="A360" s="281" t="s">
        <v>538</v>
      </c>
      <c r="B360" s="281">
        <f>Wniosek!H210</f>
        <v>0</v>
      </c>
    </row>
    <row r="361" spans="1:2">
      <c r="A361" s="281" t="s">
        <v>539</v>
      </c>
      <c r="B361" s="281">
        <f>Wniosek!A214</f>
        <v>0</v>
      </c>
    </row>
    <row r="362" spans="1:2">
      <c r="A362" s="281" t="s">
        <v>540</v>
      </c>
      <c r="B362" s="281">
        <f>Wniosek!B214</f>
        <v>0</v>
      </c>
    </row>
    <row r="363" spans="1:2">
      <c r="A363" s="281" t="s">
        <v>541</v>
      </c>
      <c r="B363" s="281">
        <f>Wniosek!D214</f>
        <v>0</v>
      </c>
    </row>
    <row r="364" spans="1:2">
      <c r="A364" s="281" t="s">
        <v>542</v>
      </c>
      <c r="B364" s="281">
        <f>Wniosek!F214</f>
        <v>0</v>
      </c>
    </row>
    <row r="365" spans="1:2">
      <c r="A365" s="281" t="s">
        <v>543</v>
      </c>
      <c r="B365" s="281">
        <f>Wniosek!H214</f>
        <v>0</v>
      </c>
    </row>
    <row r="366" spans="1:2">
      <c r="A366" s="281" t="s">
        <v>544</v>
      </c>
      <c r="B366" s="281">
        <f>Wniosek!A215</f>
        <v>0</v>
      </c>
    </row>
    <row r="367" spans="1:2">
      <c r="A367" s="281" t="s">
        <v>545</v>
      </c>
      <c r="B367" s="281">
        <f>Wniosek!B215</f>
        <v>0</v>
      </c>
    </row>
    <row r="368" spans="1:2">
      <c r="A368" s="281" t="s">
        <v>546</v>
      </c>
      <c r="B368" s="281">
        <f>Wniosek!D215</f>
        <v>0</v>
      </c>
    </row>
    <row r="369" spans="1:2">
      <c r="A369" s="281" t="s">
        <v>547</v>
      </c>
      <c r="B369" s="281">
        <f>Wniosek!F215</f>
        <v>0</v>
      </c>
    </row>
    <row r="370" spans="1:2">
      <c r="A370" s="281" t="s">
        <v>548</v>
      </c>
      <c r="B370" s="281">
        <f>Wniosek!H215</f>
        <v>0</v>
      </c>
    </row>
    <row r="371" spans="1:2">
      <c r="A371" s="281" t="s">
        <v>549</v>
      </c>
      <c r="B371" s="281">
        <f>Wniosek!A216</f>
        <v>0</v>
      </c>
    </row>
    <row r="372" spans="1:2">
      <c r="A372" s="281" t="s">
        <v>550</v>
      </c>
      <c r="B372" s="281">
        <f>Wniosek!B216</f>
        <v>0</v>
      </c>
    </row>
    <row r="373" spans="1:2">
      <c r="A373" s="281" t="s">
        <v>551</v>
      </c>
      <c r="B373" s="281">
        <f>Wniosek!D216</f>
        <v>0</v>
      </c>
    </row>
    <row r="374" spans="1:2">
      <c r="A374" s="281" t="s">
        <v>552</v>
      </c>
      <c r="B374" s="281">
        <f>Wniosek!F216</f>
        <v>0</v>
      </c>
    </row>
    <row r="375" spans="1:2">
      <c r="A375" s="281" t="s">
        <v>553</v>
      </c>
      <c r="B375" s="281">
        <f>Wniosek!H216</f>
        <v>0</v>
      </c>
    </row>
    <row r="376" spans="1:2">
      <c r="A376" s="281" t="s">
        <v>554</v>
      </c>
      <c r="B376" s="281">
        <f>Wniosek!A217</f>
        <v>0</v>
      </c>
    </row>
    <row r="377" spans="1:2">
      <c r="A377" s="281" t="s">
        <v>555</v>
      </c>
      <c r="B377" s="281">
        <f>Wniosek!B217</f>
        <v>0</v>
      </c>
    </row>
    <row r="378" spans="1:2">
      <c r="A378" s="281" t="s">
        <v>556</v>
      </c>
      <c r="B378" s="281">
        <f>Wniosek!D217</f>
        <v>0</v>
      </c>
    </row>
    <row r="379" spans="1:2">
      <c r="A379" s="281" t="s">
        <v>557</v>
      </c>
      <c r="B379" s="281">
        <f>Wniosek!F217</f>
        <v>0</v>
      </c>
    </row>
    <row r="380" spans="1:2">
      <c r="A380" s="281" t="s">
        <v>558</v>
      </c>
      <c r="B380" s="281">
        <f>Wniosek!H217</f>
        <v>0</v>
      </c>
    </row>
    <row r="381" spans="1:2">
      <c r="A381" s="281" t="s">
        <v>559</v>
      </c>
      <c r="B381" s="281">
        <f>Wniosek!H218</f>
        <v>0</v>
      </c>
    </row>
    <row r="382" spans="1:2">
      <c r="A382" s="281" t="s">
        <v>560</v>
      </c>
      <c r="B382" s="281">
        <f>Wniosek!A222</f>
        <v>0</v>
      </c>
    </row>
    <row r="383" spans="1:2">
      <c r="A383" s="281" t="s">
        <v>561</v>
      </c>
      <c r="B383" s="281">
        <f>Wniosek!B222</f>
        <v>0</v>
      </c>
    </row>
    <row r="384" spans="1:2">
      <c r="A384" s="281" t="s">
        <v>562</v>
      </c>
      <c r="B384" s="281">
        <f>Wniosek!D222</f>
        <v>0</v>
      </c>
    </row>
    <row r="385" spans="1:2">
      <c r="A385" s="281" t="s">
        <v>563</v>
      </c>
      <c r="B385" s="281">
        <f>Wniosek!F222</f>
        <v>0</v>
      </c>
    </row>
    <row r="386" spans="1:2">
      <c r="A386" s="281" t="s">
        <v>564</v>
      </c>
      <c r="B386" s="281">
        <f>Wniosek!H222</f>
        <v>0</v>
      </c>
    </row>
    <row r="387" spans="1:2">
      <c r="A387" s="281" t="s">
        <v>565</v>
      </c>
      <c r="B387" s="281">
        <f>Wniosek!A223</f>
        <v>0</v>
      </c>
    </row>
    <row r="388" spans="1:2">
      <c r="A388" s="281" t="s">
        <v>566</v>
      </c>
      <c r="B388" s="281">
        <f>Wniosek!B223</f>
        <v>0</v>
      </c>
    </row>
    <row r="389" spans="1:2">
      <c r="A389" s="281" t="s">
        <v>567</v>
      </c>
      <c r="B389" s="281">
        <f>Wniosek!D223</f>
        <v>0</v>
      </c>
    </row>
    <row r="390" spans="1:2">
      <c r="A390" s="281" t="s">
        <v>568</v>
      </c>
      <c r="B390" s="281">
        <f>Wniosek!F223</f>
        <v>0</v>
      </c>
    </row>
    <row r="391" spans="1:2">
      <c r="A391" s="281" t="s">
        <v>569</v>
      </c>
      <c r="B391" s="281">
        <f>Wniosek!H223</f>
        <v>0</v>
      </c>
    </row>
    <row r="392" spans="1:2">
      <c r="A392" s="281" t="s">
        <v>570</v>
      </c>
      <c r="B392" s="281">
        <f>Wniosek!A224</f>
        <v>0</v>
      </c>
    </row>
    <row r="393" spans="1:2">
      <c r="A393" s="281" t="s">
        <v>571</v>
      </c>
      <c r="B393" s="281">
        <f>Wniosek!B224</f>
        <v>0</v>
      </c>
    </row>
    <row r="394" spans="1:2">
      <c r="A394" s="281" t="s">
        <v>572</v>
      </c>
      <c r="B394" s="281">
        <f>Wniosek!D224</f>
        <v>0</v>
      </c>
    </row>
    <row r="395" spans="1:2">
      <c r="A395" s="281" t="s">
        <v>573</v>
      </c>
      <c r="B395" s="281">
        <f>Wniosek!F224</f>
        <v>0</v>
      </c>
    </row>
    <row r="396" spans="1:2">
      <c r="A396" s="281" t="s">
        <v>574</v>
      </c>
      <c r="B396" s="281">
        <f>Wniosek!H224</f>
        <v>0</v>
      </c>
    </row>
    <row r="397" spans="1:2">
      <c r="A397" s="281" t="s">
        <v>575</v>
      </c>
      <c r="B397" s="281">
        <f>Wniosek!H225</f>
        <v>0</v>
      </c>
    </row>
    <row r="398" spans="1:2">
      <c r="A398" s="281" t="s">
        <v>576</v>
      </c>
      <c r="B398" s="281">
        <f>Wniosek!A229</f>
        <v>0</v>
      </c>
    </row>
    <row r="399" spans="1:2">
      <c r="A399" s="281" t="s">
        <v>577</v>
      </c>
      <c r="B399" s="281">
        <f>Wniosek!B229</f>
        <v>0</v>
      </c>
    </row>
    <row r="400" spans="1:2">
      <c r="A400" s="281" t="s">
        <v>578</v>
      </c>
      <c r="B400" s="281">
        <f>Wniosek!D229</f>
        <v>0</v>
      </c>
    </row>
    <row r="401" spans="1:15">
      <c r="A401" s="281" t="s">
        <v>579</v>
      </c>
      <c r="B401" s="281">
        <f>Wniosek!F229</f>
        <v>0</v>
      </c>
    </row>
    <row r="402" spans="1:15">
      <c r="A402" s="281" t="s">
        <v>580</v>
      </c>
      <c r="B402" s="281">
        <f>Wniosek!H229</f>
        <v>0</v>
      </c>
    </row>
    <row r="403" spans="1:15">
      <c r="A403" s="281" t="s">
        <v>581</v>
      </c>
      <c r="B403" s="281">
        <f>Wniosek!A230</f>
        <v>0</v>
      </c>
    </row>
    <row r="404" spans="1:15">
      <c r="A404" s="281" t="s">
        <v>582</v>
      </c>
      <c r="B404" s="281">
        <f>Wniosek!B230</f>
        <v>0</v>
      </c>
    </row>
    <row r="405" spans="1:15">
      <c r="A405" s="281" t="s">
        <v>578</v>
      </c>
      <c r="B405" s="281">
        <f>Wniosek!D230</f>
        <v>0</v>
      </c>
    </row>
    <row r="406" spans="1:15">
      <c r="A406" s="281" t="s">
        <v>583</v>
      </c>
      <c r="B406" s="281">
        <f>Wniosek!F230</f>
        <v>0</v>
      </c>
    </row>
    <row r="407" spans="1:15">
      <c r="A407" s="281" t="s">
        <v>584</v>
      </c>
      <c r="B407" s="281">
        <f>Wniosek!H230</f>
        <v>0</v>
      </c>
    </row>
    <row r="408" spans="1:15">
      <c r="A408" s="281" t="s">
        <v>585</v>
      </c>
      <c r="B408" s="281">
        <f>Wniosek!H231</f>
        <v>0</v>
      </c>
    </row>
    <row r="410" spans="1:15" ht="13.05" customHeight="1">
      <c r="A410" s="338" t="s">
        <v>586</v>
      </c>
      <c r="B410"/>
      <c r="C410"/>
      <c r="D410"/>
      <c r="E410"/>
      <c r="F410"/>
      <c r="G410"/>
      <c r="H410"/>
      <c r="I410"/>
      <c r="J410"/>
      <c r="K410"/>
      <c r="L410"/>
      <c r="M410"/>
      <c r="N410"/>
      <c r="O410"/>
    </row>
    <row r="411" spans="1:15">
      <c r="A411" s="281" t="s">
        <v>587</v>
      </c>
      <c r="B411" s="281">
        <f>Wniosek!A235</f>
        <v>0</v>
      </c>
    </row>
    <row r="412" spans="1:15">
      <c r="A412" s="281" t="s">
        <v>588</v>
      </c>
      <c r="B412" s="281">
        <f>Wniosek!B235</f>
        <v>0</v>
      </c>
    </row>
    <row r="413" spans="1:15">
      <c r="A413" s="281" t="s">
        <v>589</v>
      </c>
      <c r="B413" s="281">
        <f>Wniosek!F235</f>
        <v>0</v>
      </c>
    </row>
    <row r="414" spans="1:15">
      <c r="A414" s="281" t="s">
        <v>590</v>
      </c>
      <c r="B414" s="281">
        <f>Wniosek!A236</f>
        <v>0</v>
      </c>
    </row>
    <row r="415" spans="1:15">
      <c r="A415" s="281" t="s">
        <v>591</v>
      </c>
      <c r="B415" s="281">
        <f>Wniosek!B236</f>
        <v>0</v>
      </c>
    </row>
    <row r="416" spans="1:15">
      <c r="A416" s="281" t="s">
        <v>592</v>
      </c>
      <c r="B416" s="281">
        <f>Wniosek!F236</f>
        <v>0</v>
      </c>
    </row>
    <row r="417" spans="1:15">
      <c r="A417" s="281" t="s">
        <v>593</v>
      </c>
      <c r="B417" s="281">
        <f>Wniosek!A237</f>
        <v>0</v>
      </c>
    </row>
    <row r="418" spans="1:15">
      <c r="A418" s="281" t="s">
        <v>594</v>
      </c>
      <c r="B418" s="281">
        <f>Wniosek!B237</f>
        <v>0</v>
      </c>
    </row>
    <row r="419" spans="1:15">
      <c r="A419" s="281" t="s">
        <v>595</v>
      </c>
      <c r="B419" s="281">
        <f>Wniosek!F237</f>
        <v>0</v>
      </c>
    </row>
    <row r="420" spans="1:15">
      <c r="A420" s="281" t="s">
        <v>596</v>
      </c>
      <c r="B420" s="281">
        <f>Wniosek!B238</f>
        <v>0</v>
      </c>
    </row>
    <row r="421" spans="1:15">
      <c r="A421" s="281" t="s">
        <v>597</v>
      </c>
      <c r="B421" s="281">
        <f>Wniosek!B239</f>
        <v>0</v>
      </c>
    </row>
    <row r="424" spans="1:15" ht="13.05" customHeight="1">
      <c r="A424" s="338" t="s">
        <v>598</v>
      </c>
      <c r="B424"/>
      <c r="C424"/>
      <c r="D424"/>
      <c r="E424"/>
      <c r="F424"/>
      <c r="G424"/>
      <c r="H424"/>
      <c r="I424"/>
      <c r="J424"/>
      <c r="K424"/>
      <c r="L424"/>
      <c r="M424"/>
      <c r="N424"/>
      <c r="O424"/>
    </row>
    <row r="425" spans="1:15">
      <c r="A425" s="281" t="s">
        <v>599</v>
      </c>
      <c r="B425" s="281">
        <f>Wniosek!D20</f>
        <v>0</v>
      </c>
    </row>
    <row r="426" spans="1:15">
      <c r="A426" s="281" t="s">
        <v>600</v>
      </c>
      <c r="B426" s="281">
        <f>Wniosek!F20</f>
        <v>0</v>
      </c>
    </row>
    <row r="427" spans="1:15">
      <c r="A427" s="281" t="s">
        <v>601</v>
      </c>
      <c r="B427" s="281">
        <f>Wniosek!H44</f>
        <v>0</v>
      </c>
    </row>
    <row r="428" spans="1:15">
      <c r="A428" s="281" t="s">
        <v>602</v>
      </c>
      <c r="B428" s="281">
        <f>Wniosek!F9</f>
        <v>0</v>
      </c>
    </row>
    <row r="429" spans="1:15" ht="13.05" customHeight="1">
      <c r="A429" s="338" t="s">
        <v>603</v>
      </c>
      <c r="B429"/>
      <c r="C429"/>
      <c r="D429"/>
      <c r="E429"/>
      <c r="F429"/>
      <c r="G429"/>
      <c r="H429"/>
      <c r="I429"/>
      <c r="J429"/>
      <c r="K429"/>
      <c r="L429"/>
      <c r="M429"/>
      <c r="N429"/>
      <c r="O429"/>
    </row>
    <row r="430" spans="1:15">
      <c r="A430" s="281" t="s">
        <v>604</v>
      </c>
      <c r="B430" s="281">
        <f>Wniosek!B70</f>
        <v>0</v>
      </c>
    </row>
    <row r="431" spans="1:15">
      <c r="A431" s="281" t="s">
        <v>605</v>
      </c>
      <c r="B431" s="281">
        <f>Wniosek!G70</f>
        <v>0</v>
      </c>
    </row>
    <row r="432" spans="1:15">
      <c r="A432" s="281" t="s">
        <v>606</v>
      </c>
      <c r="B432" s="281" t="s">
        <v>607</v>
      </c>
    </row>
    <row r="433" spans="1:15">
      <c r="A433" s="281" t="s">
        <v>608</v>
      </c>
      <c r="B433" s="281">
        <f>Wniosek!G71</f>
        <v>0</v>
      </c>
    </row>
    <row r="434" spans="1:15">
      <c r="A434" s="281" t="s">
        <v>609</v>
      </c>
      <c r="B434" s="281">
        <f>Wniosek!C72</f>
        <v>0</v>
      </c>
    </row>
    <row r="435" spans="1:15" ht="13.05" customHeight="1">
      <c r="A435" s="338" t="s">
        <v>610</v>
      </c>
      <c r="B435"/>
      <c r="C435"/>
      <c r="D435"/>
      <c r="E435"/>
      <c r="F435"/>
      <c r="G435"/>
      <c r="H435"/>
      <c r="I435"/>
      <c r="J435"/>
      <c r="K435"/>
      <c r="L435"/>
      <c r="M435"/>
      <c r="N435"/>
      <c r="O435"/>
    </row>
    <row r="436" spans="1:15">
      <c r="A436" s="337" t="s">
        <v>278</v>
      </c>
      <c r="B436" s="339">
        <f>Wniosek!B56</f>
        <v>0</v>
      </c>
    </row>
    <row r="437" spans="1:15">
      <c r="A437" s="281" t="s">
        <v>611</v>
      </c>
      <c r="B437" s="340">
        <f>Wniosek!B58</f>
        <v>0</v>
      </c>
    </row>
    <row r="438" spans="1:15">
      <c r="A438" s="281" t="s">
        <v>612</v>
      </c>
      <c r="B438" s="340">
        <f>Wniosek!B57</f>
        <v>0</v>
      </c>
    </row>
    <row r="441" spans="1:15">
      <c r="A441" s="281" t="s">
        <v>613</v>
      </c>
      <c r="B441" s="341">
        <f>Wniosek!H15</f>
        <v>0</v>
      </c>
    </row>
    <row r="442" spans="1:15">
      <c r="A442" s="281" t="s">
        <v>614</v>
      </c>
      <c r="B442" s="281" t="s">
        <v>615</v>
      </c>
    </row>
  </sheetData>
  <mergeCells count="1">
    <mergeCell ref="D1: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25"/>
  <sheetViews>
    <sheetView workbookViewId="0">
      <selection activeCell="D14" sqref="D14 D14"/>
    </sheetView>
  </sheetViews>
  <sheetFormatPr defaultRowHeight="13.2"/>
  <cols>
    <col min="1" max="1" width="93.77734375" style="281" customWidth="1"/>
  </cols>
  <sheetData>
    <row r="1" spans="1:4" ht="22.5" customHeight="1">
      <c r="A1" s="246" t="s">
        <v>616</v>
      </c>
    </row>
    <row r="2" spans="1:4" ht="13.5" customHeight="1" thickBot="1">
      <c r="A2" s="232" t="s">
        <v>617</v>
      </c>
    </row>
    <row r="3" spans="1:4" ht="22.5" customHeight="1">
      <c r="A3" s="233" t="s">
        <v>618</v>
      </c>
    </row>
    <row r="4" spans="1:4" ht="13.5" customHeight="1" thickBot="1">
      <c r="A4" s="232" t="s">
        <v>619</v>
      </c>
    </row>
    <row r="5" spans="1:4" ht="35.25" customHeight="1">
      <c r="A5" s="233" t="s">
        <v>620</v>
      </c>
    </row>
    <row r="6" spans="1:4" ht="13.5" customHeight="1" thickBot="1">
      <c r="A6" s="232" t="s">
        <v>621</v>
      </c>
    </row>
    <row r="7" spans="1:4">
      <c r="A7" s="234" t="s">
        <v>622</v>
      </c>
      <c r="C7" s="281"/>
    </row>
    <row r="8" spans="1:4">
      <c r="A8" s="234"/>
    </row>
    <row r="9" spans="1:4" ht="46.5" customHeight="1">
      <c r="A9" s="233" t="s">
        <v>623</v>
      </c>
    </row>
    <row r="10" spans="1:4" ht="13.5" customHeight="1" thickBot="1">
      <c r="A10" s="232" t="s">
        <v>624</v>
      </c>
    </row>
    <row r="11" spans="1:4">
      <c r="A11" s="234" t="s">
        <v>625</v>
      </c>
    </row>
    <row r="12" spans="1:4">
      <c r="A12" s="233"/>
    </row>
    <row r="13" spans="1:4" ht="48.75" customHeight="1">
      <c r="A13" s="233" t="s">
        <v>626</v>
      </c>
    </row>
    <row r="14" spans="1:4" ht="13.5" customHeight="1" thickBot="1">
      <c r="A14" s="232" t="s">
        <v>627</v>
      </c>
      <c r="D14" s="281"/>
    </row>
    <row r="15" spans="1:4" ht="22.5" customHeight="1">
      <c r="A15" s="233" t="s">
        <v>628</v>
      </c>
    </row>
    <row r="16" spans="1:4" ht="13.5" customHeight="1" thickBot="1">
      <c r="A16" s="247"/>
    </row>
    <row r="17" spans="1:1">
      <c r="A17" s="6" t="s">
        <v>629</v>
      </c>
    </row>
    <row r="18" spans="1:1" ht="32.25" customHeight="1" thickBot="1">
      <c r="A18" s="5"/>
    </row>
    <row r="19" spans="1:1" ht="342" customHeight="1">
      <c r="A19" s="233" t="s">
        <v>630</v>
      </c>
    </row>
    <row r="20" spans="1:1">
      <c r="A20" s="233" t="s">
        <v>631</v>
      </c>
    </row>
    <row r="21" spans="1:1">
      <c r="A21" s="233" t="s">
        <v>632</v>
      </c>
    </row>
    <row r="22" spans="1:1">
      <c r="A22" s="233"/>
    </row>
    <row r="23" spans="1:1">
      <c r="A23" s="233" t="s">
        <v>631</v>
      </c>
    </row>
    <row r="24" spans="1:1">
      <c r="A24" s="233" t="s">
        <v>633</v>
      </c>
    </row>
    <row r="25" spans="1:1" ht="13.5" customHeight="1" thickBot="1">
      <c r="A25" s="247"/>
    </row>
  </sheetData>
  <mergeCells count="1">
    <mergeCell ref="A17:A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25"/>
  <sheetViews>
    <sheetView topLeftCell="A14" workbookViewId="0">
      <selection activeCell="A20" sqref="A20 A20"/>
    </sheetView>
  </sheetViews>
  <sheetFormatPr defaultRowHeight="13.2"/>
  <cols>
    <col min="1" max="1" width="93.77734375" style="342" customWidth="1"/>
  </cols>
  <sheetData>
    <row r="1" spans="1:1" ht="13.5" customHeight="1" thickBot="1">
      <c r="A1" s="281"/>
    </row>
    <row r="2" spans="1:1" ht="30" customHeight="1">
      <c r="A2" s="248" t="s">
        <v>616</v>
      </c>
    </row>
    <row r="3" spans="1:1" ht="15.75" customHeight="1" thickBot="1">
      <c r="A3" s="232" t="s">
        <v>634</v>
      </c>
    </row>
    <row r="4" spans="1:1" ht="33" customHeight="1">
      <c r="A4" s="249" t="s">
        <v>618</v>
      </c>
    </row>
    <row r="5" spans="1:1" ht="15.75" customHeight="1" thickBot="1">
      <c r="A5" s="232" t="s">
        <v>635</v>
      </c>
    </row>
    <row r="6" spans="1:1" ht="35.25" customHeight="1">
      <c r="A6" s="233" t="s">
        <v>620</v>
      </c>
    </row>
    <row r="7" spans="1:1" ht="15.75" customHeight="1" thickBot="1">
      <c r="A7" s="232" t="s">
        <v>636</v>
      </c>
    </row>
    <row r="8" spans="1:1" ht="15" customHeight="1">
      <c r="A8" s="234" t="s">
        <v>622</v>
      </c>
    </row>
    <row r="9" spans="1:1" ht="15" customHeight="1">
      <c r="A9" s="234"/>
    </row>
    <row r="10" spans="1:1" ht="48.75" customHeight="1">
      <c r="A10" s="249" t="s">
        <v>623</v>
      </c>
    </row>
    <row r="11" spans="1:1" ht="15.75" customHeight="1" thickBot="1">
      <c r="A11" s="232" t="s">
        <v>637</v>
      </c>
    </row>
    <row r="12" spans="1:1" ht="15" customHeight="1">
      <c r="A12" s="234" t="s">
        <v>625</v>
      </c>
    </row>
    <row r="13" spans="1:1" ht="15" customHeight="1">
      <c r="A13" s="233"/>
    </row>
    <row r="14" spans="1:1" ht="60" customHeight="1">
      <c r="A14" s="249" t="s">
        <v>626</v>
      </c>
    </row>
    <row r="15" spans="1:1" ht="15.75" customHeight="1" thickBot="1">
      <c r="A15" s="232" t="s">
        <v>638</v>
      </c>
    </row>
    <row r="16" spans="1:1" ht="30" customHeight="1" thickBot="1">
      <c r="A16" s="249" t="s">
        <v>628</v>
      </c>
    </row>
    <row r="17" spans="1:1" ht="36.75" customHeight="1">
      <c r="A17" s="248" t="s">
        <v>629</v>
      </c>
    </row>
    <row r="18" spans="1:1" ht="15" hidden="1" customHeight="1">
      <c r="A18" s="233"/>
    </row>
    <row r="19" spans="1:1" ht="15" hidden="1" customHeight="1">
      <c r="A19" s="233"/>
    </row>
    <row r="20" spans="1:1" ht="333.75" customHeight="1">
      <c r="A20" s="233" t="s">
        <v>639</v>
      </c>
    </row>
    <row r="21" spans="1:1" ht="15" customHeight="1">
      <c r="A21" s="233" t="s">
        <v>640</v>
      </c>
    </row>
    <row r="22" spans="1:1" ht="15" customHeight="1">
      <c r="A22" s="233" t="s">
        <v>641</v>
      </c>
    </row>
    <row r="23" spans="1:1" ht="15" hidden="1" customHeight="1">
      <c r="A23" s="233"/>
    </row>
    <row r="24" spans="1:1" ht="15" customHeight="1">
      <c r="A24" s="233" t="s">
        <v>640</v>
      </c>
    </row>
    <row r="25" spans="1:1" ht="15.75" customHeight="1" thickBot="1">
      <c r="A25" s="247" t="s">
        <v>642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25"/>
  <sheetViews>
    <sheetView topLeftCell="A13" workbookViewId="0">
      <selection activeCell="A17" sqref="A17 A17"/>
    </sheetView>
  </sheetViews>
  <sheetFormatPr defaultRowHeight="13.2"/>
  <cols>
    <col min="1" max="1" width="93.77734375" style="342" customWidth="1"/>
  </cols>
  <sheetData>
    <row r="1" spans="1:1" ht="13.5" customHeight="1" thickBot="1">
      <c r="A1" s="281"/>
    </row>
    <row r="2" spans="1:1" ht="23.25" customHeight="1">
      <c r="A2" s="248" t="s">
        <v>616</v>
      </c>
    </row>
    <row r="3" spans="1:1" ht="15.75" customHeight="1" thickBot="1">
      <c r="A3" s="232" t="s">
        <v>643</v>
      </c>
    </row>
    <row r="4" spans="1:1" ht="23.25" customHeight="1">
      <c r="A4" s="249" t="s">
        <v>618</v>
      </c>
    </row>
    <row r="5" spans="1:1" ht="15.75" customHeight="1" thickBot="1">
      <c r="A5" s="232" t="s">
        <v>644</v>
      </c>
    </row>
    <row r="6" spans="1:1" ht="36" customHeight="1">
      <c r="A6" s="233" t="s">
        <v>620</v>
      </c>
    </row>
    <row r="7" spans="1:1" ht="15.75" customHeight="1" thickBot="1">
      <c r="A7" s="232" t="s">
        <v>645</v>
      </c>
    </row>
    <row r="8" spans="1:1" ht="15" customHeight="1">
      <c r="A8" s="234" t="s">
        <v>622</v>
      </c>
    </row>
    <row r="9" spans="1:1" ht="6" customHeight="1">
      <c r="A9" s="234"/>
    </row>
    <row r="10" spans="1:1" ht="47.25" customHeight="1">
      <c r="A10" s="249" t="s">
        <v>623</v>
      </c>
    </row>
    <row r="11" spans="1:1" ht="15" customHeight="1" thickBot="1">
      <c r="A11" s="251" t="s">
        <v>646</v>
      </c>
    </row>
    <row r="12" spans="1:1" ht="15" customHeight="1">
      <c r="A12" s="252" t="s">
        <v>625</v>
      </c>
    </row>
    <row r="13" spans="1:1" ht="7.5" customHeight="1">
      <c r="A13" s="233"/>
    </row>
    <row r="14" spans="1:1" ht="60" customHeight="1">
      <c r="A14" s="249" t="s">
        <v>626</v>
      </c>
    </row>
    <row r="15" spans="1:1" ht="15" customHeight="1" thickBot="1">
      <c r="A15" s="232" t="s">
        <v>647</v>
      </c>
    </row>
    <row r="16" spans="1:1" ht="30" customHeight="1" thickBot="1">
      <c r="A16" s="253" t="s">
        <v>628</v>
      </c>
    </row>
    <row r="17" spans="1:3" ht="321" customHeight="1">
      <c r="A17" s="249" t="s">
        <v>648</v>
      </c>
    </row>
    <row r="18" spans="1:3" ht="15" customHeight="1">
      <c r="A18" s="233"/>
      <c r="C18" s="281"/>
    </row>
    <row r="19" spans="1:3" ht="15" customHeight="1">
      <c r="A19" s="233"/>
    </row>
    <row r="20" spans="1:3" ht="15" customHeight="1">
      <c r="A20" s="233" t="s">
        <v>640</v>
      </c>
    </row>
    <row r="21" spans="1:3" ht="15" customHeight="1">
      <c r="A21" s="233" t="s">
        <v>641</v>
      </c>
    </row>
    <row r="22" spans="1:3" ht="15" customHeight="1">
      <c r="A22" s="233"/>
    </row>
    <row r="23" spans="1:3" ht="15" customHeight="1">
      <c r="A23" s="233" t="s">
        <v>640</v>
      </c>
    </row>
    <row r="24" spans="1:3" ht="15" customHeight="1">
      <c r="A24" s="233" t="s">
        <v>649</v>
      </c>
    </row>
    <row r="25" spans="1:3" ht="15.75" customHeight="1" thickBot="1">
      <c r="A25" s="24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A35"/>
  <sheetViews>
    <sheetView topLeftCell="A22" workbookViewId="0">
      <selection activeCell="A31" sqref="A31 A31"/>
    </sheetView>
  </sheetViews>
  <sheetFormatPr defaultRowHeight="13.2"/>
  <cols>
    <col min="1" max="1" width="93.77734375" style="342" customWidth="1"/>
  </cols>
  <sheetData>
    <row r="1" spans="1:1" hidden="1"/>
    <row r="2" spans="1:1" ht="13.5" hidden="1" customHeight="1" thickBot="1">
      <c r="A2" s="281"/>
    </row>
    <row r="3" spans="1:1" ht="24.75" customHeight="1">
      <c r="A3" s="248" t="s">
        <v>616</v>
      </c>
    </row>
    <row r="4" spans="1:1" ht="15.75" customHeight="1" thickBot="1">
      <c r="A4" s="232" t="s">
        <v>650</v>
      </c>
    </row>
    <row r="5" spans="1:1" ht="23.25" customHeight="1">
      <c r="A5" s="249" t="s">
        <v>618</v>
      </c>
    </row>
    <row r="6" spans="1:1" ht="15.75" customHeight="1" thickBot="1">
      <c r="A6" s="254" t="s">
        <v>651</v>
      </c>
    </row>
    <row r="7" spans="1:1" ht="30" customHeight="1">
      <c r="A7" s="249" t="s">
        <v>652</v>
      </c>
    </row>
    <row r="8" spans="1:1" ht="15.75" customHeight="1" thickBot="1">
      <c r="A8" s="232" t="s">
        <v>653</v>
      </c>
    </row>
    <row r="9" spans="1:1" ht="15" customHeight="1">
      <c r="A9" s="234" t="s">
        <v>622</v>
      </c>
    </row>
    <row r="10" spans="1:1" ht="15" customHeight="1">
      <c r="A10" s="234"/>
    </row>
    <row r="11" spans="1:1" ht="48" customHeight="1">
      <c r="A11" s="249" t="s">
        <v>623</v>
      </c>
    </row>
    <row r="12" spans="1:1" ht="15.75" customHeight="1" thickBot="1">
      <c r="A12" s="232" t="s">
        <v>654</v>
      </c>
    </row>
    <row r="13" spans="1:1" ht="15" customHeight="1">
      <c r="A13" s="234" t="s">
        <v>625</v>
      </c>
    </row>
    <row r="14" spans="1:1" ht="15" customHeight="1">
      <c r="A14" s="233"/>
    </row>
    <row r="15" spans="1:1" ht="51" customHeight="1">
      <c r="A15" s="249" t="s">
        <v>626</v>
      </c>
    </row>
    <row r="16" spans="1:1" ht="15.75" customHeight="1" thickBot="1">
      <c r="A16" s="232" t="s">
        <v>655</v>
      </c>
    </row>
    <row r="17" spans="1:1" ht="23.25" customHeight="1" thickBot="1">
      <c r="A17" s="249" t="s">
        <v>656</v>
      </c>
    </row>
    <row r="18" spans="1:1" ht="15.75" hidden="1" customHeight="1" thickBot="1">
      <c r="A18" s="233"/>
    </row>
    <row r="19" spans="1:1" ht="39.75" customHeight="1" thickBot="1">
      <c r="A19" s="245" t="s">
        <v>657</v>
      </c>
    </row>
    <row r="20" spans="1:1" ht="95.25" customHeight="1">
      <c r="A20" s="249" t="s">
        <v>658</v>
      </c>
    </row>
    <row r="21" spans="1:1" ht="30" customHeight="1">
      <c r="A21" s="249" t="s">
        <v>659</v>
      </c>
    </row>
    <row r="22" spans="1:1" ht="30" customHeight="1">
      <c r="A22" s="249" t="s">
        <v>660</v>
      </c>
    </row>
    <row r="23" spans="1:1" ht="15.75" hidden="1" customHeight="1" thickBot="1">
      <c r="A23" s="247"/>
    </row>
    <row r="24" spans="1:1" ht="45" customHeight="1">
      <c r="A24" s="249" t="s">
        <v>661</v>
      </c>
    </row>
    <row r="25" spans="1:1" ht="30" customHeight="1">
      <c r="A25" s="249" t="s">
        <v>662</v>
      </c>
    </row>
    <row r="26" spans="1:1" ht="30" customHeight="1">
      <c r="A26" s="249" t="s">
        <v>663</v>
      </c>
    </row>
    <row r="27" spans="1:1" ht="15.75" customHeight="1" thickBot="1">
      <c r="A27" s="244" t="s">
        <v>664</v>
      </c>
    </row>
    <row r="28" spans="1:1" ht="15" customHeight="1">
      <c r="A28" s="233"/>
    </row>
    <row r="29" spans="1:1" ht="15" hidden="1" customHeight="1">
      <c r="A29" s="233"/>
    </row>
    <row r="30" spans="1:1" ht="15" customHeight="1">
      <c r="A30" s="233" t="s">
        <v>640</v>
      </c>
    </row>
    <row r="31" spans="1:1" ht="15" customHeight="1">
      <c r="A31" s="233" t="s">
        <v>641</v>
      </c>
    </row>
    <row r="32" spans="1:1" ht="15" hidden="1" customHeight="1">
      <c r="A32" s="233"/>
    </row>
    <row r="33" spans="1:1" ht="15" customHeight="1">
      <c r="A33" s="233" t="s">
        <v>640</v>
      </c>
    </row>
    <row r="34" spans="1:1" ht="15" customHeight="1" thickBot="1">
      <c r="A34" s="247" t="s">
        <v>649</v>
      </c>
    </row>
    <row r="35" spans="1:1" ht="15.75" hidden="1" customHeight="1" thickBot="1">
      <c r="A35" s="24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E34"/>
  <sheetViews>
    <sheetView topLeftCell="A22" workbookViewId="0">
      <selection activeCell="A38" sqref="A38 A38"/>
    </sheetView>
  </sheetViews>
  <sheetFormatPr defaultRowHeight="13.2"/>
  <cols>
    <col min="1" max="1" width="93.77734375" style="342" customWidth="1"/>
  </cols>
  <sheetData>
    <row r="1" spans="1:1" hidden="1"/>
    <row r="2" spans="1:1" ht="13.5" hidden="1" customHeight="1" thickBot="1">
      <c r="A2" s="281"/>
    </row>
    <row r="3" spans="1:1" ht="30" customHeight="1">
      <c r="A3" s="248" t="s">
        <v>616</v>
      </c>
    </row>
    <row r="4" spans="1:1" ht="15.75" customHeight="1" thickBot="1">
      <c r="A4" s="232" t="s">
        <v>665</v>
      </c>
    </row>
    <row r="5" spans="1:1" ht="25.5" customHeight="1">
      <c r="A5" s="249" t="s">
        <v>618</v>
      </c>
    </row>
    <row r="6" spans="1:1" ht="15.75" customHeight="1" thickBot="1">
      <c r="A6" s="254" t="s">
        <v>666</v>
      </c>
    </row>
    <row r="7" spans="1:1" ht="30" customHeight="1">
      <c r="A7" s="249" t="s">
        <v>652</v>
      </c>
    </row>
    <row r="8" spans="1:1" ht="15.75" customHeight="1" thickBot="1">
      <c r="A8" s="232" t="s">
        <v>667</v>
      </c>
    </row>
    <row r="9" spans="1:1" ht="15" customHeight="1">
      <c r="A9" s="234" t="s">
        <v>622</v>
      </c>
    </row>
    <row r="10" spans="1:1" ht="15" customHeight="1">
      <c r="A10" s="234"/>
    </row>
    <row r="11" spans="1:1" ht="49.5" customHeight="1">
      <c r="A11" s="249" t="s">
        <v>623</v>
      </c>
    </row>
    <row r="12" spans="1:1" ht="15.75" customHeight="1" thickBot="1">
      <c r="A12" s="232" t="s">
        <v>668</v>
      </c>
    </row>
    <row r="13" spans="1:1" ht="15" customHeight="1">
      <c r="A13" s="234" t="s">
        <v>625</v>
      </c>
    </row>
    <row r="14" spans="1:1" ht="15" hidden="1" customHeight="1">
      <c r="A14" s="233"/>
    </row>
    <row r="15" spans="1:1" ht="45" customHeight="1">
      <c r="A15" s="249" t="s">
        <v>626</v>
      </c>
    </row>
    <row r="16" spans="1:1" ht="15.75" customHeight="1" thickBot="1">
      <c r="A16" s="232" t="s">
        <v>669</v>
      </c>
    </row>
    <row r="17" spans="1:5" ht="30" customHeight="1" thickBot="1">
      <c r="A17" s="249" t="s">
        <v>656</v>
      </c>
    </row>
    <row r="18" spans="1:5" ht="15.75" hidden="1" customHeight="1" thickBot="1">
      <c r="A18" s="233"/>
    </row>
    <row r="19" spans="1:5" ht="45.75" customHeight="1" thickBot="1">
      <c r="A19" s="245" t="s">
        <v>657</v>
      </c>
    </row>
    <row r="20" spans="1:5" ht="105" customHeight="1">
      <c r="A20" s="248" t="s">
        <v>670</v>
      </c>
    </row>
    <row r="21" spans="1:5" ht="30" customHeight="1">
      <c r="A21" s="249" t="s">
        <v>659</v>
      </c>
    </row>
    <row r="22" spans="1:5" ht="26.25" customHeight="1" thickBot="1">
      <c r="A22" s="250" t="s">
        <v>660</v>
      </c>
    </row>
    <row r="23" spans="1:5" ht="45" customHeight="1">
      <c r="A23" s="249" t="s">
        <v>671</v>
      </c>
    </row>
    <row r="24" spans="1:5" ht="30" customHeight="1">
      <c r="A24" s="249" t="s">
        <v>662</v>
      </c>
      <c r="E24" s="281"/>
    </row>
    <row r="25" spans="1:5" ht="15" customHeight="1">
      <c r="A25" s="249" t="s">
        <v>663</v>
      </c>
    </row>
    <row r="26" spans="1:5" ht="15.75" customHeight="1" thickBot="1">
      <c r="A26" s="244" t="s">
        <v>664</v>
      </c>
    </row>
    <row r="27" spans="1:5" ht="15" hidden="1" customHeight="1">
      <c r="A27" s="233"/>
    </row>
    <row r="28" spans="1:5" ht="15" hidden="1" customHeight="1">
      <c r="A28" s="233"/>
    </row>
    <row r="29" spans="1:5" ht="15" customHeight="1">
      <c r="A29" s="233" t="s">
        <v>640</v>
      </c>
    </row>
    <row r="30" spans="1:5" ht="15" customHeight="1">
      <c r="A30" s="233" t="s">
        <v>641</v>
      </c>
    </row>
    <row r="31" spans="1:5" ht="15" hidden="1" customHeight="1">
      <c r="A31" s="233"/>
    </row>
    <row r="32" spans="1:5" ht="15" customHeight="1">
      <c r="A32" s="233" t="s">
        <v>640</v>
      </c>
    </row>
    <row r="33" spans="1:1" ht="15" customHeight="1" thickBot="1">
      <c r="A33" s="247" t="s">
        <v>649</v>
      </c>
    </row>
    <row r="34" spans="1:1" ht="15.75" hidden="1" customHeight="1" thickBot="1">
      <c r="A34" s="24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5:D40"/>
  <sheetViews>
    <sheetView workbookViewId="0">
      <selection activeCell="D41" sqref="D41 D41"/>
    </sheetView>
  </sheetViews>
  <sheetFormatPr defaultRowHeight="13.2"/>
  <cols>
    <col min="1" max="1" width="67.77734375" style="281" customWidth="1"/>
    <col min="2" max="2" width="13.21875" style="281" hidden="1" customWidth="1"/>
    <col min="3" max="3" width="9.21875" style="340" customWidth="1"/>
    <col min="4" max="4" width="11.77734375" style="281" customWidth="1"/>
  </cols>
  <sheetData>
    <row r="5" spans="1:4" s="346" customFormat="1" ht="27" customHeight="1">
      <c r="A5" s="343" t="s">
        <v>672</v>
      </c>
      <c r="B5" s="344"/>
      <c r="C5" s="345" t="s">
        <v>673</v>
      </c>
      <c r="D5" s="346" t="s">
        <v>674</v>
      </c>
    </row>
    <row r="6" spans="1:4" s="346" customFormat="1" ht="27" customHeight="1">
      <c r="A6" s="347" t="s">
        <v>675</v>
      </c>
      <c r="B6" s="344"/>
      <c r="C6" s="345" t="s">
        <v>676</v>
      </c>
      <c r="D6" s="346" t="s">
        <v>677</v>
      </c>
    </row>
    <row r="7" spans="1:4" s="346" customFormat="1" ht="27" customHeight="1">
      <c r="A7" s="343" t="s">
        <v>678</v>
      </c>
      <c r="B7" s="344"/>
      <c r="C7" s="345" t="s">
        <v>679</v>
      </c>
      <c r="D7" s="346" t="s">
        <v>680</v>
      </c>
    </row>
    <row r="8" spans="1:4" s="346" customFormat="1" ht="27" customHeight="1">
      <c r="A8" s="347" t="s">
        <v>681</v>
      </c>
      <c r="B8" s="344"/>
      <c r="C8" s="345" t="s">
        <v>676</v>
      </c>
      <c r="D8" s="346" t="s">
        <v>677</v>
      </c>
    </row>
    <row r="9" spans="1:4" s="348" customFormat="1" ht="27" customHeight="1">
      <c r="A9" s="235" t="s">
        <v>682</v>
      </c>
      <c r="B9" s="236"/>
      <c r="C9" s="237" t="s">
        <v>679</v>
      </c>
      <c r="D9" s="348" t="s">
        <v>680</v>
      </c>
    </row>
    <row r="10" spans="1:4" s="348" customFormat="1" ht="27" customHeight="1">
      <c r="A10" s="235" t="s">
        <v>683</v>
      </c>
      <c r="B10" s="236"/>
      <c r="C10" s="237" t="s">
        <v>676</v>
      </c>
      <c r="D10" s="348" t="s">
        <v>677</v>
      </c>
    </row>
    <row r="11" spans="1:4" s="348" customFormat="1" ht="27" customHeight="1">
      <c r="A11" s="235" t="s">
        <v>684</v>
      </c>
      <c r="B11" s="236"/>
      <c r="C11" s="237" t="s">
        <v>679</v>
      </c>
      <c r="D11" s="348" t="s">
        <v>680</v>
      </c>
    </row>
    <row r="12" spans="1:4" s="348" customFormat="1" ht="27" customHeight="1">
      <c r="A12" s="235" t="s">
        <v>685</v>
      </c>
      <c r="B12" s="236"/>
      <c r="C12" s="237" t="s">
        <v>676</v>
      </c>
      <c r="D12" s="348" t="s">
        <v>677</v>
      </c>
    </row>
    <row r="13" spans="1:4" s="349" customFormat="1" ht="27" customHeight="1">
      <c r="A13" s="235" t="s">
        <v>686</v>
      </c>
      <c r="B13" s="238"/>
      <c r="C13" s="237" t="s">
        <v>676</v>
      </c>
      <c r="D13" s="349" t="s">
        <v>677</v>
      </c>
    </row>
    <row r="14" spans="1:4" s="349" customFormat="1" ht="27" customHeight="1">
      <c r="A14" s="239" t="s">
        <v>687</v>
      </c>
      <c r="B14" s="238"/>
      <c r="C14" s="237" t="s">
        <v>679</v>
      </c>
      <c r="D14" s="349" t="s">
        <v>680</v>
      </c>
    </row>
    <row r="15" spans="1:4" s="349" customFormat="1" ht="27" customHeight="1">
      <c r="A15" s="239" t="s">
        <v>688</v>
      </c>
      <c r="B15" s="238"/>
      <c r="C15" s="237" t="s">
        <v>676</v>
      </c>
      <c r="D15" s="349" t="s">
        <v>677</v>
      </c>
    </row>
    <row r="16" spans="1:4" s="349" customFormat="1" ht="27" customHeight="1">
      <c r="A16" s="239" t="s">
        <v>689</v>
      </c>
      <c r="B16" s="238"/>
      <c r="C16" s="237" t="s">
        <v>690</v>
      </c>
      <c r="D16" s="349" t="s">
        <v>691</v>
      </c>
    </row>
    <row r="17" spans="1:4" s="349" customFormat="1" ht="27" customHeight="1">
      <c r="A17" s="239" t="s">
        <v>692</v>
      </c>
      <c r="B17" s="238"/>
      <c r="C17" s="237" t="s">
        <v>679</v>
      </c>
      <c r="D17" s="349" t="s">
        <v>680</v>
      </c>
    </row>
    <row r="18" spans="1:4" s="349" customFormat="1" ht="27" customHeight="1">
      <c r="A18" s="239" t="s">
        <v>693</v>
      </c>
      <c r="B18" s="238"/>
      <c r="C18" s="237" t="s">
        <v>676</v>
      </c>
      <c r="D18" s="349" t="s">
        <v>677</v>
      </c>
    </row>
    <row r="19" spans="1:4" s="349" customFormat="1" ht="27" customHeight="1">
      <c r="A19" s="239" t="s">
        <v>694</v>
      </c>
      <c r="B19" s="238"/>
      <c r="C19" s="237" t="s">
        <v>690</v>
      </c>
      <c r="D19" s="349" t="s">
        <v>691</v>
      </c>
    </row>
    <row r="20" spans="1:4" s="348" customFormat="1" ht="27" customHeight="1">
      <c r="A20" s="235" t="s">
        <v>695</v>
      </c>
      <c r="B20" s="236"/>
      <c r="C20" s="237" t="s">
        <v>676</v>
      </c>
      <c r="D20" s="348" t="s">
        <v>677</v>
      </c>
    </row>
    <row r="21" spans="1:4" s="348" customFormat="1" ht="27" customHeight="1">
      <c r="A21" s="235" t="s">
        <v>696</v>
      </c>
      <c r="B21" s="236"/>
      <c r="C21" s="237" t="s">
        <v>697</v>
      </c>
      <c r="D21" s="348" t="s">
        <v>698</v>
      </c>
    </row>
    <row r="22" spans="1:4" s="348" customFormat="1" ht="27" customHeight="1">
      <c r="A22" s="235" t="s">
        <v>699</v>
      </c>
      <c r="B22" s="236"/>
      <c r="C22" s="237" t="s">
        <v>690</v>
      </c>
      <c r="D22" s="348" t="s">
        <v>691</v>
      </c>
    </row>
    <row r="23" spans="1:4" s="348" customFormat="1" ht="27" customHeight="1">
      <c r="A23" s="239" t="s">
        <v>700</v>
      </c>
      <c r="B23" s="236"/>
      <c r="C23" s="237" t="s">
        <v>676</v>
      </c>
      <c r="D23" s="348" t="s">
        <v>677</v>
      </c>
    </row>
    <row r="24" spans="1:4" s="348" customFormat="1" ht="27" customHeight="1">
      <c r="A24" s="235" t="s">
        <v>701</v>
      </c>
      <c r="B24" s="236"/>
      <c r="C24" s="237" t="s">
        <v>702</v>
      </c>
      <c r="D24" s="348" t="s">
        <v>703</v>
      </c>
    </row>
    <row r="25" spans="1:4" s="348" customFormat="1" ht="27" customHeight="1">
      <c r="A25" s="235" t="s">
        <v>704</v>
      </c>
      <c r="B25" s="236"/>
      <c r="C25" s="237" t="s">
        <v>676</v>
      </c>
      <c r="D25" s="348" t="s">
        <v>677</v>
      </c>
    </row>
    <row r="26" spans="1:4" s="348" customFormat="1" ht="27" customHeight="1">
      <c r="A26" s="235" t="s">
        <v>705</v>
      </c>
      <c r="B26" s="236"/>
      <c r="C26" s="237" t="s">
        <v>676</v>
      </c>
      <c r="D26" s="348" t="s">
        <v>677</v>
      </c>
    </row>
    <row r="27" spans="1:4" s="348" customFormat="1" ht="27" customHeight="1">
      <c r="A27" s="235" t="s">
        <v>706</v>
      </c>
      <c r="B27" s="236"/>
      <c r="C27" s="237" t="s">
        <v>676</v>
      </c>
      <c r="D27" s="348" t="s">
        <v>677</v>
      </c>
    </row>
    <row r="28" spans="1:4" s="348" customFormat="1" ht="27" customHeight="1">
      <c r="A28" s="235" t="s">
        <v>707</v>
      </c>
      <c r="B28" s="236"/>
      <c r="C28" s="237" t="s">
        <v>676</v>
      </c>
      <c r="D28" s="348" t="s">
        <v>677</v>
      </c>
    </row>
    <row r="29" spans="1:4" s="348" customFormat="1" ht="27" customHeight="1">
      <c r="A29" s="235" t="s">
        <v>708</v>
      </c>
      <c r="B29" s="236"/>
      <c r="C29" s="237" t="s">
        <v>676</v>
      </c>
      <c r="D29" s="348" t="s">
        <v>677</v>
      </c>
    </row>
    <row r="30" spans="1:4" s="348" customFormat="1" ht="27" customHeight="1">
      <c r="A30" s="235" t="s">
        <v>709</v>
      </c>
      <c r="B30" s="236"/>
      <c r="C30" s="237" t="s">
        <v>676</v>
      </c>
      <c r="D30" s="348" t="s">
        <v>677</v>
      </c>
    </row>
    <row r="31" spans="1:4" s="348" customFormat="1" ht="27" customHeight="1">
      <c r="A31" s="239" t="s">
        <v>710</v>
      </c>
      <c r="B31" s="236"/>
      <c r="C31" s="237" t="s">
        <v>690</v>
      </c>
      <c r="D31" s="348" t="s">
        <v>691</v>
      </c>
    </row>
    <row r="32" spans="1:4" s="349" customFormat="1" ht="27" customHeight="1">
      <c r="A32" s="235" t="s">
        <v>711</v>
      </c>
      <c r="B32" s="238"/>
      <c r="C32" s="237" t="s">
        <v>676</v>
      </c>
      <c r="D32" s="349" t="s">
        <v>677</v>
      </c>
    </row>
    <row r="33" spans="1:4" s="349" customFormat="1" ht="27" customHeight="1">
      <c r="A33" s="235" t="s">
        <v>712</v>
      </c>
      <c r="B33" s="238"/>
      <c r="C33" s="237" t="s">
        <v>676</v>
      </c>
      <c r="D33" s="349" t="s">
        <v>677</v>
      </c>
    </row>
    <row r="34" spans="1:4" s="348" customFormat="1" ht="27" customHeight="1">
      <c r="A34" s="235" t="s">
        <v>713</v>
      </c>
      <c r="B34" s="236"/>
      <c r="C34" s="237" t="s">
        <v>676</v>
      </c>
      <c r="D34" s="348" t="s">
        <v>677</v>
      </c>
    </row>
    <row r="35" spans="1:4" s="348" customFormat="1" ht="27" customHeight="1">
      <c r="A35" s="235" t="s">
        <v>714</v>
      </c>
      <c r="B35" s="236"/>
      <c r="C35" s="237" t="s">
        <v>676</v>
      </c>
      <c r="D35" s="348" t="s">
        <v>677</v>
      </c>
    </row>
    <row r="36" spans="1:4" s="348" customFormat="1" ht="27" customHeight="1">
      <c r="A36" s="235" t="s">
        <v>715</v>
      </c>
      <c r="B36" s="236"/>
      <c r="C36" s="237" t="s">
        <v>676</v>
      </c>
      <c r="D36" s="348" t="s">
        <v>677</v>
      </c>
    </row>
    <row r="37" spans="1:4" s="348" customFormat="1" ht="27" customHeight="1">
      <c r="A37" s="235" t="s">
        <v>716</v>
      </c>
      <c r="B37" s="236"/>
      <c r="C37" s="237" t="s">
        <v>676</v>
      </c>
      <c r="D37" s="348" t="s">
        <v>677</v>
      </c>
    </row>
    <row r="38" spans="1:4" s="348" customFormat="1" ht="27" customHeight="1">
      <c r="A38" s="235" t="s">
        <v>717</v>
      </c>
      <c r="B38" s="236"/>
      <c r="C38" s="237" t="s">
        <v>676</v>
      </c>
      <c r="D38" s="348" t="s">
        <v>677</v>
      </c>
    </row>
    <row r="39" spans="1:4" s="348" customFormat="1" ht="27" customHeight="1">
      <c r="A39" s="235" t="s">
        <v>718</v>
      </c>
      <c r="B39" s="236"/>
      <c r="C39" s="237" t="s">
        <v>676</v>
      </c>
      <c r="D39" s="348" t="s">
        <v>677</v>
      </c>
    </row>
    <row r="40" spans="1:4" s="348" customFormat="1" ht="27" customHeight="1">
      <c r="A40" s="235" t="s">
        <v>719</v>
      </c>
      <c r="B40" s="236"/>
      <c r="C40" s="237" t="s">
        <v>676</v>
      </c>
      <c r="D40" s="348" t="s">
        <v>677</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6"/>
  <sheetViews>
    <sheetView topLeftCell="A7" workbookViewId="0">
      <selection activeCell="A2" sqref="A2 A2 A2:IV5"/>
    </sheetView>
  </sheetViews>
  <sheetFormatPr defaultRowHeight="13.2"/>
  <cols>
    <col min="1" max="2" width="9.21875" style="281" customWidth="1"/>
    <col min="3" max="4" width="18.21875" style="281" customWidth="1"/>
    <col min="5" max="7" width="23.5546875" style="281" customWidth="1"/>
  </cols>
  <sheetData>
    <row r="1" spans="1:7" s="240" customFormat="1" ht="94.5" customHeight="1">
      <c r="B1" s="240" t="s">
        <v>720</v>
      </c>
      <c r="D1" s="241" t="s">
        <v>721</v>
      </c>
      <c r="F1" s="241" t="s">
        <v>722</v>
      </c>
    </row>
    <row r="2" spans="1:7" s="240" customFormat="1" ht="20.25" customHeight="1">
      <c r="B2" s="240" t="s">
        <v>723</v>
      </c>
      <c r="C2" s="240" t="s">
        <v>724</v>
      </c>
      <c r="D2" s="240" t="s">
        <v>723</v>
      </c>
      <c r="E2" s="240" t="s">
        <v>724</v>
      </c>
      <c r="F2" s="241" t="s">
        <v>723</v>
      </c>
      <c r="G2" s="240" t="s">
        <v>724</v>
      </c>
    </row>
    <row r="3" spans="1:7" s="240" customFormat="1">
      <c r="A3" s="240" t="s">
        <v>725</v>
      </c>
      <c r="B3" s="240">
        <v>0</v>
      </c>
      <c r="C3" s="240">
        <v>9</v>
      </c>
      <c r="D3" s="242">
        <v>0</v>
      </c>
      <c r="E3" s="242">
        <v>2000000</v>
      </c>
      <c r="F3" s="242">
        <v>0</v>
      </c>
      <c r="G3" s="242">
        <v>2000000</v>
      </c>
    </row>
    <row r="4" spans="1:7" s="240" customFormat="1">
      <c r="A4" s="240" t="s">
        <v>276</v>
      </c>
      <c r="B4" s="240">
        <v>10</v>
      </c>
      <c r="C4" s="240">
        <v>49</v>
      </c>
      <c r="D4" s="242">
        <v>2000001</v>
      </c>
      <c r="E4" s="242">
        <v>50000000</v>
      </c>
      <c r="F4" s="242">
        <v>2000001</v>
      </c>
      <c r="G4" s="242">
        <v>50000000</v>
      </c>
    </row>
    <row r="5" spans="1:7" s="240" customFormat="1">
      <c r="A5" s="240" t="s">
        <v>726</v>
      </c>
      <c r="B5" s="240">
        <v>50</v>
      </c>
      <c r="D5" s="242">
        <v>50000001</v>
      </c>
      <c r="E5" s="242"/>
      <c r="F5" s="242">
        <v>50000001</v>
      </c>
      <c r="G5" s="242"/>
    </row>
    <row r="9" spans="1:7">
      <c r="B9" s="281" t="s">
        <v>727</v>
      </c>
      <c r="C9" s="281" t="s">
        <v>728</v>
      </c>
      <c r="D9" s="281" t="s">
        <v>729</v>
      </c>
    </row>
    <row r="10" spans="1:7">
      <c r="A10" s="281" t="s">
        <v>725</v>
      </c>
      <c r="B10" s="281">
        <v>9</v>
      </c>
      <c r="C10" s="281">
        <v>9</v>
      </c>
      <c r="D10" s="281">
        <v>10</v>
      </c>
    </row>
    <row r="11" spans="1:7">
      <c r="A11" s="281" t="s">
        <v>730</v>
      </c>
      <c r="B11" s="281">
        <v>9</v>
      </c>
      <c r="C11" s="281">
        <v>10</v>
      </c>
      <c r="D11" s="281">
        <v>10</v>
      </c>
    </row>
    <row r="12" spans="1:7">
      <c r="A12" s="281" t="s">
        <v>726</v>
      </c>
      <c r="B12" s="281">
        <v>50</v>
      </c>
      <c r="C12" s="281">
        <v>50</v>
      </c>
      <c r="D12" s="281">
        <v>49</v>
      </c>
    </row>
    <row r="14" spans="1:7" hidden="1"/>
    <row r="15" spans="1:7" hidden="1"/>
    <row r="16" spans="1:7" hidden="1"/>
    <row r="17" spans="1:7" hidden="1"/>
    <row r="18" spans="1:7" hidden="1"/>
    <row r="19" spans="1:7" hidden="1"/>
    <row r="20" spans="1:7" hidden="1"/>
    <row r="21" spans="1:7" hidden="1"/>
    <row r="23" spans="1:7">
      <c r="A23" s="281" t="s">
        <v>731</v>
      </c>
    </row>
    <row r="24" spans="1:7">
      <c r="A24" s="281" t="s">
        <v>732</v>
      </c>
    </row>
    <row r="25" spans="1:7" ht="13.05" customHeight="1">
      <c r="A25" s="281" t="s">
        <v>733</v>
      </c>
      <c r="B25"/>
      <c r="C25"/>
      <c r="D25"/>
      <c r="E25"/>
      <c r="F25"/>
      <c r="G25"/>
    </row>
    <row r="26" spans="1:7" ht="13.05" customHeight="1">
      <c r="A26" s="350" t="s">
        <v>734</v>
      </c>
      <c r="B26"/>
      <c r="C26"/>
      <c r="D26"/>
      <c r="E26"/>
      <c r="F26"/>
      <c r="G2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vt:i4>
      </vt:variant>
      <vt:variant>
        <vt:lpstr>Zakresy nazwane</vt:lpstr>
      </vt:variant>
      <vt:variant>
        <vt:i4>6</vt:i4>
      </vt:variant>
    </vt:vector>
  </HeadingPairs>
  <TitlesOfParts>
    <vt:vector size="21" baseType="lpstr">
      <vt:lpstr>Wniosek</vt:lpstr>
      <vt:lpstr>Dane</vt:lpstr>
      <vt:lpstr>MIS</vt:lpstr>
      <vt:lpstr>SAMI-SWOI</vt:lpstr>
      <vt:lpstr>REP</vt:lpstr>
      <vt:lpstr>JER-ZACH</vt:lpstr>
      <vt:lpstr>JER-MAZ</vt:lpstr>
      <vt:lpstr>rodzaj dział. wg PKD</vt:lpstr>
      <vt:lpstr>MSP</vt:lpstr>
      <vt:lpstr>ArkuszSłownie</vt:lpstr>
      <vt:lpstr>Obrazki</vt:lpstr>
      <vt:lpstr>DP</vt:lpstr>
      <vt:lpstr>JMP</vt:lpstr>
      <vt:lpstr>JZP</vt:lpstr>
      <vt:lpstr>JMM</vt:lpstr>
      <vt:lpstr>JMP!_ftn1</vt:lpstr>
      <vt:lpstr>JMP!_ftnref1</vt:lpstr>
      <vt:lpstr>MN</vt:lpstr>
      <vt:lpstr>'rodzaj dział. wg PKD'!Obszar_wydruku</vt:lpstr>
      <vt:lpstr>Wniosek!Obszar_wydruku</vt:lpstr>
      <vt:lpstr>SLOWAMI</vt:lpstr>
    </vt:vector>
  </TitlesOfParts>
  <Company>FDPA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Katarzyna Sabarańska</dc:creator>
  <cp:lastModifiedBy>Piotr Borkowski</cp:lastModifiedBy>
  <cp:lastPrinted>2019-08-05T11:59:45Z</cp:lastPrinted>
  <dcterms:created xsi:type="dcterms:W3CDTF">2002-11-13T11:04:44Z</dcterms:created>
  <dcterms:modified xsi:type="dcterms:W3CDTF">2022-01-14T10:42:39Z</dcterms:modified>
</cp:coreProperties>
</file>